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805" activeTab="2"/>
  </bookViews>
  <sheets>
    <sheet name="表1、2020年利润表（可整张表粘贴）" sheetId="1" r:id="rId1"/>
    <sheet name="表2、2021年利润表（可整张表粘贴）" sheetId="2" r:id="rId2"/>
    <sheet name="表3、2021年度利润表披露模板" sheetId="3" r:id="rId3"/>
  </sheets>
  <definedNames>
    <definedName name="_xlnm.Print_Area" localSheetId="2">'表3、2021年度利润表披露模板'!$A$1:$H$33</definedName>
  </definedNames>
  <calcPr fullCalcOnLoad="1"/>
</workbook>
</file>

<file path=xl/sharedStrings.xml><?xml version="1.0" encoding="utf-8"?>
<sst xmlns="http://schemas.openxmlformats.org/spreadsheetml/2006/main" count="327" uniqueCount="169">
  <si>
    <t>江  西  省  农  村  信  用  社  利  润  表</t>
  </si>
  <si>
    <t>编制单位:江西会昌农村商业银行股份有限公司</t>
  </si>
  <si>
    <t>2020年01月-2020年12月</t>
  </si>
  <si>
    <t>单位：元   币种：人民币</t>
  </si>
  <si>
    <t>第1页, 共1页</t>
  </si>
  <si>
    <t>项目名称</t>
  </si>
  <si>
    <t>行次</t>
  </si>
  <si>
    <t>上年同期数</t>
  </si>
  <si>
    <t>本期累计数</t>
  </si>
  <si>
    <t>一、营业收入</t>
  </si>
  <si>
    <t>三、营业利润（亏损以“-”号填列）</t>
  </si>
  <si>
    <t>（一）利息净收入</t>
  </si>
  <si>
    <t xml:space="preserve">      加：营业外收入</t>
  </si>
  <si>
    <t xml:space="preserve">        利息收入</t>
  </si>
  <si>
    <t xml:space="preserve">      减：营业外支出</t>
  </si>
  <si>
    <t xml:space="preserve">        利息支出</t>
  </si>
  <si>
    <t>四、利润总额（亏损以“-”号填列）</t>
  </si>
  <si>
    <t>（二）手续费及佣金净收入</t>
  </si>
  <si>
    <t xml:space="preserve">      减：所得税费用</t>
  </si>
  <si>
    <t xml:space="preserve">        手续费及佣金收入</t>
  </si>
  <si>
    <t>五、净利润（亏损以“-”号填列）</t>
  </si>
  <si>
    <t xml:space="preserve">        手续费及佣金支出</t>
  </si>
  <si>
    <t xml:space="preserve">      归属于母公司所有者的净利润</t>
  </si>
  <si>
    <t>（三）投资收益（损失以“-”号填列）</t>
  </si>
  <si>
    <t xml:space="preserve">      少数股东损益</t>
  </si>
  <si>
    <t xml:space="preserve">      其中：对联营企业和合营企业的投资收益</t>
  </si>
  <si>
    <t>六、每股收益：</t>
  </si>
  <si>
    <t>（四）公允价值变动收益（损失以“-”号填列）</t>
  </si>
  <si>
    <t xml:space="preserve">  （一）基本每股收益</t>
  </si>
  <si>
    <t>（五）汇兑收益（损失以“-”号填列</t>
  </si>
  <si>
    <t xml:space="preserve">  （二）稀释每股收益</t>
  </si>
  <si>
    <t>（六）其他业务收入</t>
  </si>
  <si>
    <t>七、其他综合收益</t>
  </si>
  <si>
    <t>二、营业支出</t>
  </si>
  <si>
    <t>八、综合收益总额</t>
  </si>
  <si>
    <t>（一）营业税金及附加</t>
  </si>
  <si>
    <t xml:space="preserve">    归属于母公司所有者的综合收益总额</t>
  </si>
  <si>
    <t>（二）业务及管理费</t>
  </si>
  <si>
    <t xml:space="preserve">    归属于少数股东的综合收益总额</t>
  </si>
  <si>
    <t>（三）资产减值损失</t>
  </si>
  <si>
    <t>（四）其他业务成本</t>
  </si>
  <si>
    <t>单位负责人</t>
  </si>
  <si>
    <t>会计机构负责人</t>
  </si>
  <si>
    <t>复核人</t>
  </si>
  <si>
    <t>制表人</t>
  </si>
  <si>
    <t>2020.12.01 10:44:10</t>
  </si>
  <si>
    <t>编制单位：江西会昌农村商业银行股份有限公司</t>
  </si>
  <si>
    <t>报表类型：单币种人民币报表      期间:2021年01月-12月</t>
  </si>
  <si>
    <t>单位：元      币种：人民币(CNY)</t>
  </si>
  <si>
    <t>本年累计数</t>
  </si>
  <si>
    <t>1</t>
  </si>
  <si>
    <t>28</t>
  </si>
  <si>
    <t>2</t>
  </si>
  <si>
    <t>（一）按经营持续性分类：</t>
  </si>
  <si>
    <t>29</t>
  </si>
  <si>
    <t>利息收入</t>
  </si>
  <si>
    <t>3</t>
  </si>
  <si>
    <t>1.持续经营净利润（净亏损以“-”号填列）</t>
  </si>
  <si>
    <t>30</t>
  </si>
  <si>
    <t>利息支出</t>
  </si>
  <si>
    <t>4</t>
  </si>
  <si>
    <t>2.终止经营净利润（净亏损以“-”号填列）</t>
  </si>
  <si>
    <t>31</t>
  </si>
  <si>
    <t>5</t>
  </si>
  <si>
    <t>（二）按所有权归属分类：</t>
  </si>
  <si>
    <t>32</t>
  </si>
  <si>
    <t>手续费及佣金收入</t>
  </si>
  <si>
    <t>6</t>
  </si>
  <si>
    <t>1.归属于母公司所有者的净利润（净亏损以“-”号填列）</t>
  </si>
  <si>
    <t>33</t>
  </si>
  <si>
    <t>手续费及佣金支出</t>
  </si>
  <si>
    <t>7</t>
  </si>
  <si>
    <t>2.少数股东损益（净亏损以“-”号填列）</t>
  </si>
  <si>
    <t>34</t>
  </si>
  <si>
    <t>8</t>
  </si>
  <si>
    <t>六、其他综合收益的税后净额</t>
  </si>
  <si>
    <t>35</t>
  </si>
  <si>
    <t>其中：对联营企业和合营企业的投资收益</t>
  </si>
  <si>
    <t>9</t>
  </si>
  <si>
    <t>归属母公司所有者的其他综合收益的税后净额</t>
  </si>
  <si>
    <t>36</t>
  </si>
  <si>
    <t>以摊余成本计量的金融资产终止确认产生的收益（损失以“-”号填列）</t>
  </si>
  <si>
    <t>10</t>
  </si>
  <si>
    <t>（一）不能重分类进损益的其他综合收益</t>
  </si>
  <si>
    <t>37</t>
  </si>
  <si>
    <t>（四）净敞口套期收益（损失以“-”号填列）</t>
  </si>
  <si>
    <t>11</t>
  </si>
  <si>
    <t>1. 重新计量设定受益计划变动额</t>
  </si>
  <si>
    <t>38</t>
  </si>
  <si>
    <t>（五）其他收益</t>
  </si>
  <si>
    <t>12</t>
  </si>
  <si>
    <t>2. 权益法下不能转损益的其他综合收益</t>
  </si>
  <si>
    <t>39</t>
  </si>
  <si>
    <t>（六）公允价值变动收益（损失以“-”号填列）</t>
  </si>
  <si>
    <t>13</t>
  </si>
  <si>
    <t>3. 其他权益工具投资公允价值变动</t>
  </si>
  <si>
    <t>40</t>
  </si>
  <si>
    <t>（七）汇兑收益（损失以“-”号填列）</t>
  </si>
  <si>
    <t>14</t>
  </si>
  <si>
    <t>4. 企业自身信用风险公允价值变动</t>
  </si>
  <si>
    <t>41</t>
  </si>
  <si>
    <t>（八）其他业务收入</t>
  </si>
  <si>
    <t>15</t>
  </si>
  <si>
    <t>（二）将重分类进损益的其他综合收益</t>
  </si>
  <si>
    <t>42</t>
  </si>
  <si>
    <t>（九）资产处置收益（损失以“-”号填列）</t>
  </si>
  <si>
    <t>16</t>
  </si>
  <si>
    <t>1. 权益法下可转损益的其他综合收益</t>
  </si>
  <si>
    <t>43</t>
  </si>
  <si>
    <t>17</t>
  </si>
  <si>
    <t>2. 其他债权投资公允价值变动</t>
  </si>
  <si>
    <t>44</t>
  </si>
  <si>
    <t>（一）税金及附加</t>
  </si>
  <si>
    <t>18</t>
  </si>
  <si>
    <t>3. 金融资产重分类计入其他综合收益的金额</t>
  </si>
  <si>
    <t>45</t>
  </si>
  <si>
    <t>19</t>
  </si>
  <si>
    <t>4. 其他债权投资信用损失准备</t>
  </si>
  <si>
    <t>46</t>
  </si>
  <si>
    <t>（三）信用减值损失</t>
  </si>
  <si>
    <t>20</t>
  </si>
  <si>
    <t>5. 现金流量套期储备</t>
  </si>
  <si>
    <t>47</t>
  </si>
  <si>
    <t>（四）其他资产减值损失</t>
  </si>
  <si>
    <t>21</t>
  </si>
  <si>
    <t>6. 外币财务报表折算差额</t>
  </si>
  <si>
    <t>48</t>
  </si>
  <si>
    <t>（五）其他业务成本</t>
  </si>
  <si>
    <t>22</t>
  </si>
  <si>
    <t>归属于少数股东的其他综合收益的税后净额</t>
  </si>
  <si>
    <t>49</t>
  </si>
  <si>
    <t>23</t>
  </si>
  <si>
    <t>七、综合收益总额</t>
  </si>
  <si>
    <t>50</t>
  </si>
  <si>
    <t>加：营业外收入</t>
  </si>
  <si>
    <t>24</t>
  </si>
  <si>
    <t>归属于母公司所有者的综合收益总额</t>
  </si>
  <si>
    <t>51</t>
  </si>
  <si>
    <t>减：营业外支出</t>
  </si>
  <si>
    <t>25</t>
  </si>
  <si>
    <t>归属于少数股东的综合收益总额</t>
  </si>
  <si>
    <t>52</t>
  </si>
  <si>
    <t>26</t>
  </si>
  <si>
    <t>八、每股收益：</t>
  </si>
  <si>
    <t>53</t>
  </si>
  <si>
    <t>减：所得税费用</t>
  </si>
  <si>
    <t>27</t>
  </si>
  <si>
    <t>（一）基本每股收益</t>
  </si>
  <si>
    <t>54</t>
  </si>
  <si>
    <t>（二）稀释每股收益</t>
  </si>
  <si>
    <t>55</t>
  </si>
  <si>
    <t>单位负责人                                 会计机构负责人</t>
  </si>
  <si>
    <t>复核人　             　　　        　　　制表人</t>
  </si>
  <si>
    <t xml:space="preserve"> 第1页；共1页 2021/12/01 14:37:02</t>
  </si>
  <si>
    <t xml:space="preserve">      利息收入</t>
  </si>
  <si>
    <t>--</t>
  </si>
  <si>
    <t xml:space="preserve">      利息支出</t>
  </si>
  <si>
    <t xml:space="preserve">      手续费及佣金收入</t>
  </si>
  <si>
    <t xml:space="preserve">      手续费及佣金支出</t>
  </si>
  <si>
    <t xml:space="preserve">            以摊余成本计量的金融资产终止确认产生的收益（损失以“-”号填列）</t>
  </si>
  <si>
    <t>（四）信用减值损失</t>
  </si>
  <si>
    <t>（五）其他资产减值损失</t>
  </si>
  <si>
    <t>（六）其他业务成本</t>
  </si>
  <si>
    <t>56</t>
  </si>
  <si>
    <t xml:space="preserve"> 第1页；共1页</t>
  </si>
  <si>
    <t>备注：</t>
  </si>
  <si>
    <t>红色表示新准则下有，旧准则下没有</t>
  </si>
  <si>
    <t>黄色表示新准则下没有，旧准则下有</t>
  </si>
  <si>
    <t>黑色表示新旧准则下都有，但债券利息收入中分类为债权投资及其他债权投资的利息收入，2020年反映为投资收益，2021年起反映为利息收入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</si>
</sst>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0.5"/>
      <name val="楷体_GB2312"/>
      <family val="0"/>
    </font>
    <font>
      <sz val="10"/>
      <name val="宋体"/>
      <family val="0"/>
    </font>
    <font>
      <sz val="10.5"/>
      <name val="Times New Roman"/>
      <family val="1"/>
    </font>
    <font>
      <sz val="12"/>
      <name val="楷体_GB2312"/>
      <family val="0"/>
    </font>
    <font>
      <sz val="12"/>
      <name val="Times New Roman"/>
      <family val="1"/>
    </font>
    <font>
      <b/>
      <sz val="24"/>
      <name val="楷体_GB2312"/>
      <family val="0"/>
    </font>
    <font>
      <b/>
      <sz val="10.5"/>
      <name val="楷体_GB2312"/>
      <family val="0"/>
    </font>
    <font>
      <sz val="10.5"/>
      <color indexed="10"/>
      <name val="楷体_GB2312"/>
      <family val="0"/>
    </font>
    <font>
      <sz val="10.5"/>
      <color indexed="8"/>
      <name val="楷体_GB2312"/>
      <family val="0"/>
    </font>
    <font>
      <b/>
      <sz val="12"/>
      <color indexed="10"/>
      <name val="宋体"/>
      <family val="0"/>
    </font>
    <font>
      <sz val="10"/>
      <name val="楷体_GB2312"/>
      <family val="0"/>
    </font>
    <font>
      <sz val="10"/>
      <name val="Arial"/>
      <family val="2"/>
    </font>
    <font>
      <sz val="12"/>
      <name val="Arial"/>
      <family val="2"/>
    </font>
    <font>
      <sz val="10.5"/>
      <name val="仿宋_GB2312"/>
      <family val="0"/>
    </font>
    <font>
      <sz val="12"/>
      <name val="仿宋_GB2312"/>
      <family val="0"/>
    </font>
    <font>
      <sz val="10"/>
      <name val="Arial Narrow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  <font>
      <sz val="10"/>
      <name val="Cambria"/>
      <family val="0"/>
    </font>
    <font>
      <sz val="12"/>
      <name val="Cambria"/>
      <family val="0"/>
    </font>
    <font>
      <sz val="10.5"/>
      <color rgb="FFFF0000"/>
      <name val="楷体_GB2312"/>
      <family val="0"/>
    </font>
    <font>
      <sz val="10.5"/>
      <color theme="1"/>
      <name val="楷体_GB2312"/>
      <family val="0"/>
    </font>
    <font>
      <b/>
      <sz val="12"/>
      <color rgb="FFFF0000"/>
      <name val="Cambria"/>
      <family val="0"/>
    </font>
    <font>
      <b/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5" fillId="0" borderId="4" applyNumberFormat="0" applyFill="0" applyAlignment="0" applyProtection="0"/>
    <xf numFmtId="0" fontId="23" fillId="8" borderId="0" applyNumberFormat="0" applyBorder="0" applyAlignment="0" applyProtection="0"/>
    <xf numFmtId="0" fontId="21" fillId="0" borderId="5" applyNumberFormat="0" applyFill="0" applyAlignment="0" applyProtection="0"/>
    <xf numFmtId="0" fontId="23" fillId="9" borderId="0" applyNumberFormat="0" applyBorder="0" applyAlignment="0" applyProtection="0"/>
    <xf numFmtId="0" fontId="34" fillId="10" borderId="6" applyNumberFormat="0" applyAlignment="0" applyProtection="0"/>
    <xf numFmtId="0" fontId="26" fillId="10" borderId="1" applyNumberFormat="0" applyAlignment="0" applyProtection="0"/>
    <xf numFmtId="0" fontId="29" fillId="11" borderId="7" applyNumberFormat="0" applyAlignment="0" applyProtection="0"/>
    <xf numFmtId="0" fontId="18" fillId="3" borderId="0" applyNumberFormat="0" applyBorder="0" applyAlignment="0" applyProtection="0"/>
    <xf numFmtId="0" fontId="23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31" fillId="2" borderId="0" applyNumberFormat="0" applyBorder="0" applyAlignment="0" applyProtection="0"/>
    <xf numFmtId="0" fontId="28" fillId="13" borderId="0" applyNumberFormat="0" applyBorder="0" applyAlignment="0" applyProtection="0"/>
    <xf numFmtId="0" fontId="18" fillId="14" borderId="0" applyNumberFormat="0" applyBorder="0" applyAlignment="0" applyProtection="0"/>
    <xf numFmtId="0" fontId="2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2" fillId="0" borderId="0">
      <alignment/>
      <protection/>
    </xf>
    <xf numFmtId="0" fontId="18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3" fillId="20" borderId="0" applyNumberFormat="0" applyBorder="0" applyAlignment="0" applyProtection="0"/>
    <xf numFmtId="0" fontId="18" fillId="17" borderId="0" applyNumberFormat="0" applyBorder="0" applyAlignment="0" applyProtection="0"/>
    <xf numFmtId="0" fontId="12" fillId="0" borderId="0">
      <alignment/>
      <protection/>
    </xf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23" fillId="21" borderId="0" applyNumberFormat="0" applyBorder="0" applyAlignment="0" applyProtection="0"/>
    <xf numFmtId="0" fontId="18" fillId="22" borderId="0" applyNumberFormat="0" applyBorder="0" applyAlignment="0" applyProtection="0"/>
    <xf numFmtId="0" fontId="23" fillId="23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6" fillId="24" borderId="0" xfId="67" applyFont="1" applyFill="1" applyAlignment="1">
      <alignment horizontal="center" vertical="center"/>
      <protection/>
    </xf>
    <xf numFmtId="0" fontId="1" fillId="24" borderId="10" xfId="62" applyFont="1" applyFill="1" applyBorder="1" applyAlignment="1">
      <alignment vertical="center"/>
      <protection/>
    </xf>
    <xf numFmtId="0" fontId="1" fillId="24" borderId="10" xfId="62" applyFont="1" applyFill="1" applyBorder="1" applyAlignment="1">
      <alignment horizontal="center" vertical="center"/>
      <protection/>
    </xf>
    <xf numFmtId="0" fontId="1" fillId="24" borderId="10" xfId="0" applyFont="1" applyFill="1" applyBorder="1" applyAlignment="1">
      <alignment horizontal="right" vertical="center"/>
    </xf>
    <xf numFmtId="176" fontId="7" fillId="0" borderId="11" xfId="67" applyNumberFormat="1" applyFont="1" applyBorder="1" applyAlignment="1">
      <alignment horizontal="center" vertical="center" wrapText="1"/>
      <protection/>
    </xf>
    <xf numFmtId="176" fontId="1" fillId="0" borderId="11" xfId="67" applyNumberFormat="1" applyFont="1" applyBorder="1" applyAlignment="1">
      <alignment horizontal="left" vertical="center" wrapText="1"/>
      <protection/>
    </xf>
    <xf numFmtId="49" fontId="1" fillId="0" borderId="11" xfId="62" applyNumberFormat="1" applyFont="1" applyBorder="1" applyAlignment="1">
      <alignment horizontal="center" vertical="center" wrapText="1"/>
      <protection/>
    </xf>
    <xf numFmtId="4" fontId="3" fillId="0" borderId="11" xfId="0" applyNumberFormat="1" applyFont="1" applyBorder="1" applyAlignment="1">
      <alignment horizontal="right" vertical="center" wrapText="1"/>
    </xf>
    <xf numFmtId="0" fontId="39" fillId="0" borderId="11" xfId="67" applyFont="1" applyBorder="1" applyAlignment="1">
      <alignment horizontal="left" vertical="center" wrapText="1"/>
      <protection/>
    </xf>
    <xf numFmtId="0" fontId="1" fillId="0" borderId="11" xfId="67" applyFont="1" applyBorder="1" applyAlignment="1">
      <alignment horizontal="left" vertical="center" wrapText="1"/>
      <protection/>
    </xf>
    <xf numFmtId="176" fontId="1" fillId="0" borderId="11" xfId="67" applyNumberFormat="1" applyFont="1" applyFill="1" applyBorder="1" applyAlignment="1">
      <alignment horizontal="left" vertical="center" wrapText="1"/>
      <protection/>
    </xf>
    <xf numFmtId="0" fontId="1" fillId="0" borderId="11" xfId="67" applyFont="1" applyFill="1" applyBorder="1" applyAlignment="1">
      <alignment horizontal="left" vertical="center" wrapText="1"/>
      <protection/>
    </xf>
    <xf numFmtId="0" fontId="39" fillId="0" borderId="11" xfId="60" applyFont="1" applyFill="1" applyBorder="1" applyAlignment="1">
      <alignment vertical="center" wrapText="1"/>
      <protection/>
    </xf>
    <xf numFmtId="176" fontId="39" fillId="0" borderId="11" xfId="67" applyNumberFormat="1" applyFont="1" applyFill="1" applyBorder="1" applyAlignment="1">
      <alignment horizontal="left" vertical="center" wrapText="1"/>
      <protection/>
    </xf>
    <xf numFmtId="176" fontId="39" fillId="0" borderId="11" xfId="67" applyNumberFormat="1" applyFont="1" applyFill="1" applyBorder="1" applyAlignment="1">
      <alignment horizontal="left" vertical="center"/>
      <protection/>
    </xf>
    <xf numFmtId="176" fontId="1" fillId="25" borderId="11" xfId="67" applyNumberFormat="1" applyFont="1" applyFill="1" applyBorder="1" applyAlignment="1">
      <alignment horizontal="left" vertical="center" wrapText="1"/>
      <protection/>
    </xf>
    <xf numFmtId="0" fontId="40" fillId="0" borderId="11" xfId="60" applyFont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left"/>
    </xf>
    <xf numFmtId="0" fontId="41" fillId="0" borderId="0" xfId="0" applyFont="1" applyAlignment="1">
      <alignment/>
    </xf>
    <xf numFmtId="0" fontId="1" fillId="0" borderId="0" xfId="60" applyFont="1" applyFill="1" applyBorder="1" applyAlignment="1">
      <alignment horizontal="left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0" fontId="42" fillId="0" borderId="0" xfId="0" applyFont="1" applyAlignment="1">
      <alignment/>
    </xf>
    <xf numFmtId="0" fontId="1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37" fillId="0" borderId="0" xfId="0" applyFont="1" applyBorder="1" applyAlignment="1">
      <alignment/>
    </xf>
    <xf numFmtId="176" fontId="1" fillId="0" borderId="0" xfId="67" applyNumberFormat="1" applyFont="1" applyBorder="1" applyAlignment="1">
      <alignment horizontal="left" vertical="center" wrapText="1"/>
      <protection/>
    </xf>
    <xf numFmtId="0" fontId="1" fillId="0" borderId="0" xfId="67" applyFont="1" applyBorder="1" applyAlignment="1">
      <alignment horizontal="left" vertical="center" wrapText="1"/>
      <protection/>
    </xf>
    <xf numFmtId="176" fontId="1" fillId="0" borderId="0" xfId="67" applyNumberFormat="1" applyFont="1" applyFill="1" applyBorder="1" applyAlignment="1">
      <alignment horizontal="left" vertical="center" wrapText="1"/>
      <protection/>
    </xf>
    <xf numFmtId="0" fontId="1" fillId="0" borderId="0" xfId="67" applyFont="1" applyFill="1" applyBorder="1" applyAlignment="1">
      <alignment horizontal="left" vertical="center" wrapText="1"/>
      <protection/>
    </xf>
    <xf numFmtId="0" fontId="1" fillId="0" borderId="0" xfId="60" applyFont="1" applyFill="1" applyBorder="1" applyAlignment="1">
      <alignment vertical="center" wrapText="1"/>
      <protection/>
    </xf>
    <xf numFmtId="0" fontId="1" fillId="0" borderId="0" xfId="60" applyFont="1" applyBorder="1" applyAlignment="1">
      <alignment vertical="center"/>
      <protection/>
    </xf>
    <xf numFmtId="22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1" fillId="0" borderId="11" xfId="60" applyFont="1" applyFill="1" applyBorder="1" applyAlignment="1">
      <alignment vertical="center" wrapText="1"/>
      <protection/>
    </xf>
    <xf numFmtId="176" fontId="1" fillId="0" borderId="11" xfId="67" applyNumberFormat="1" applyFont="1" applyFill="1" applyBorder="1" applyAlignment="1">
      <alignment horizontal="left" vertical="center"/>
      <protection/>
    </xf>
    <xf numFmtId="0" fontId="1" fillId="0" borderId="11" xfId="60" applyFont="1" applyBorder="1" applyAlignment="1">
      <alignment vertical="center"/>
      <protection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60">
      <alignment/>
      <protection/>
    </xf>
    <xf numFmtId="0" fontId="13" fillId="0" borderId="0" xfId="0" applyFont="1" applyFill="1" applyAlignment="1">
      <alignment/>
    </xf>
    <xf numFmtId="0" fontId="14" fillId="0" borderId="0" xfId="60" applyFont="1" applyAlignment="1">
      <alignment wrapText="1"/>
      <protection/>
    </xf>
    <xf numFmtId="0" fontId="14" fillId="0" borderId="0" xfId="60" applyFont="1">
      <alignment/>
      <protection/>
    </xf>
    <xf numFmtId="0" fontId="14" fillId="0" borderId="0" xfId="60" applyFont="1" applyAlignment="1">
      <alignment vertical="center"/>
      <protection/>
    </xf>
    <xf numFmtId="0" fontId="15" fillId="0" borderId="0" xfId="60" applyFont="1">
      <alignment/>
      <protection/>
    </xf>
    <xf numFmtId="0" fontId="6" fillId="0" borderId="0" xfId="67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49" fontId="15" fillId="0" borderId="0" xfId="62" applyNumberFormat="1" applyFon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left" vertical="center"/>
      <protection/>
    </xf>
    <xf numFmtId="0" fontId="15" fillId="0" borderId="0" xfId="62" applyFont="1" applyFill="1" applyBorder="1" applyAlignment="1">
      <alignment horizontal="right" vertical="center"/>
      <protection/>
    </xf>
    <xf numFmtId="0" fontId="1" fillId="0" borderId="0" xfId="62" applyFont="1" applyFill="1" applyBorder="1" applyAlignment="1">
      <alignment horizontal="left" vertical="center"/>
      <protection/>
    </xf>
    <xf numFmtId="49" fontId="1" fillId="0" borderId="0" xfId="62" applyNumberFormat="1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horizontal="right" vertical="center"/>
      <protection/>
    </xf>
    <xf numFmtId="0" fontId="1" fillId="0" borderId="13" xfId="62" applyFont="1" applyFill="1" applyBorder="1" applyAlignment="1">
      <alignment horizontal="left" vertical="center"/>
      <protection/>
    </xf>
    <xf numFmtId="49" fontId="1" fillId="0" borderId="0" xfId="62" applyNumberFormat="1" applyFont="1" applyFill="1" applyBorder="1" applyAlignment="1">
      <alignment horizontal="left" vertical="center"/>
      <protection/>
    </xf>
    <xf numFmtId="176" fontId="1" fillId="0" borderId="11" xfId="67" applyNumberFormat="1" applyFont="1" applyFill="1" applyBorder="1" applyAlignment="1">
      <alignment horizontal="center" vertical="center" wrapText="1"/>
      <protection/>
    </xf>
    <xf numFmtId="49" fontId="1" fillId="0" borderId="11" xfId="67" applyNumberFormat="1" applyFont="1" applyFill="1" applyBorder="1" applyAlignment="1">
      <alignment horizontal="center" vertical="center" wrapText="1"/>
      <protection/>
    </xf>
    <xf numFmtId="49" fontId="3" fillId="0" borderId="11" xfId="62" applyNumberFormat="1" applyFont="1" applyFill="1" applyBorder="1" applyAlignment="1">
      <alignment horizontal="center" vertical="center" wrapText="1"/>
      <protection/>
    </xf>
    <xf numFmtId="4" fontId="3" fillId="0" borderId="11" xfId="62" applyNumberFormat="1" applyFont="1" applyFill="1" applyBorder="1" applyAlignment="1">
      <alignment horizontal="right" vertical="center" wrapText="1"/>
      <protection/>
    </xf>
    <xf numFmtId="0" fontId="1" fillId="0" borderId="11" xfId="60" applyFont="1" applyBorder="1" applyAlignment="1">
      <alignment vertical="center" wrapText="1"/>
      <protection/>
    </xf>
    <xf numFmtId="0" fontId="1" fillId="0" borderId="11" xfId="60" applyNumberFormat="1" applyFont="1" applyBorder="1" applyAlignment="1">
      <alignment horizontal="right" vertical="center"/>
      <protection/>
    </xf>
    <xf numFmtId="0" fontId="1" fillId="0" borderId="0" xfId="60" applyFont="1" applyAlignment="1">
      <alignment vertical="center"/>
      <protection/>
    </xf>
    <xf numFmtId="22" fontId="16" fillId="0" borderId="0" xfId="0" applyNumberFormat="1" applyFont="1" applyFill="1" applyAlignment="1">
      <alignment horizontal="right"/>
    </xf>
    <xf numFmtId="0" fontId="4" fillId="0" borderId="0" xfId="60" applyFont="1">
      <alignment/>
      <protection/>
    </xf>
    <xf numFmtId="49" fontId="1" fillId="0" borderId="11" xfId="67" applyNumberFormat="1" applyFont="1" applyFill="1" applyBorder="1" applyAlignment="1" quotePrefix="1">
      <alignment horizontal="center" vertical="center" wrapText="1"/>
      <protection/>
    </xf>
    <xf numFmtId="176" fontId="1" fillId="0" borderId="11" xfId="67" applyNumberFormat="1" applyFont="1" applyFill="1" applyBorder="1" applyAlignment="1" quotePrefix="1">
      <alignment horizontal="left" vertical="center" wrapText="1"/>
      <protection/>
    </xf>
    <xf numFmtId="4" fontId="3" fillId="0" borderId="11" xfId="0" applyNumberFormat="1" applyFont="1" applyBorder="1" applyAlignment="1" quotePrefix="1">
      <alignment horizontal="righ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?鹎%U龡&amp;H?_x0008__x001C__x001C_?_x0007__x0001__x0001_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_新财务会计报表取数报表2010.07.07" xfId="60"/>
    <cellStyle name="60% - 强调文字颜色 5" xfId="61"/>
    <cellStyle name="常规_1 2006年度金融企业财务决算报表(银行类)_报表模板" xfId="62"/>
    <cellStyle name="强调文字颜色 6" xfId="63"/>
    <cellStyle name="40% - 强调文字颜色 6" xfId="64"/>
    <cellStyle name="60% - 强调文字颜色 6" xfId="65"/>
    <cellStyle name="常规 2" xfId="66"/>
    <cellStyle name="常规_1 2006年度金融企业财务决算报表(银行类)" xfId="67"/>
    <cellStyle name="样式 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="85" zoomScaleNormal="85" workbookViewId="0" topLeftCell="A1">
      <selection activeCell="D5" sqref="D5"/>
    </sheetView>
  </sheetViews>
  <sheetFormatPr defaultColWidth="9.00390625" defaultRowHeight="14.25"/>
  <cols>
    <col min="1" max="1" width="46.00390625" style="62" customWidth="1"/>
    <col min="2" max="2" width="5.625" style="62" customWidth="1"/>
    <col min="3" max="4" width="20.625" style="62" customWidth="1"/>
    <col min="5" max="5" width="38.00390625" style="62" customWidth="1"/>
    <col min="6" max="6" width="5.625" style="62" customWidth="1"/>
    <col min="7" max="8" width="20.625" style="62" customWidth="1"/>
    <col min="9" max="16384" width="9.00390625" style="62" customWidth="1"/>
  </cols>
  <sheetData>
    <row r="1" spans="1:8" s="62" customFormat="1" ht="42" customHeight="1">
      <c r="A1" s="68" t="s">
        <v>0</v>
      </c>
      <c r="B1" s="68"/>
      <c r="C1" s="68"/>
      <c r="D1" s="68"/>
      <c r="E1" s="68"/>
      <c r="F1" s="68"/>
      <c r="G1" s="68"/>
      <c r="H1" s="68"/>
    </row>
    <row r="2" spans="1:8" s="63" customFormat="1" ht="12.75" customHeight="1">
      <c r="A2" s="69"/>
      <c r="B2" s="70"/>
      <c r="C2" s="71"/>
      <c r="D2" s="71"/>
      <c r="E2" s="72"/>
      <c r="F2" s="70"/>
      <c r="G2" s="72"/>
      <c r="H2" s="72"/>
    </row>
    <row r="3" spans="1:8" s="28" customFormat="1" ht="12.75" customHeight="1">
      <c r="A3" s="73" t="s">
        <v>1</v>
      </c>
      <c r="B3" s="74"/>
      <c r="C3" s="75"/>
      <c r="D3" s="76" t="s">
        <v>2</v>
      </c>
      <c r="E3" s="76"/>
      <c r="F3" s="77" t="s">
        <v>3</v>
      </c>
      <c r="G3" s="75"/>
      <c r="H3" s="60" t="s">
        <v>4</v>
      </c>
    </row>
    <row r="4" spans="1:8" s="64" customFormat="1" ht="34.5" customHeight="1">
      <c r="A4" s="78" t="s">
        <v>5</v>
      </c>
      <c r="B4" s="87" t="s">
        <v>6</v>
      </c>
      <c r="C4" s="78" t="s">
        <v>7</v>
      </c>
      <c r="D4" s="78" t="s">
        <v>8</v>
      </c>
      <c r="E4" s="78" t="s">
        <v>5</v>
      </c>
      <c r="F4" s="87" t="s">
        <v>6</v>
      </c>
      <c r="G4" s="78" t="s">
        <v>7</v>
      </c>
      <c r="H4" s="78" t="s">
        <v>8</v>
      </c>
    </row>
    <row r="5" spans="1:8" s="64" customFormat="1" ht="34.5" customHeight="1">
      <c r="A5" s="21" t="s">
        <v>9</v>
      </c>
      <c r="B5" s="80">
        <v>1</v>
      </c>
      <c r="C5" s="81">
        <v>269423494.39</v>
      </c>
      <c r="D5" s="81">
        <v>303104993.34</v>
      </c>
      <c r="E5" s="88" t="s">
        <v>10</v>
      </c>
      <c r="F5" s="80">
        <v>18</v>
      </c>
      <c r="G5" s="81">
        <v>80172593.18</v>
      </c>
      <c r="H5" s="81">
        <v>86148034.49</v>
      </c>
    </row>
    <row r="6" spans="1:8" s="64" customFormat="1" ht="34.5" customHeight="1">
      <c r="A6" s="88" t="s">
        <v>11</v>
      </c>
      <c r="B6" s="80">
        <v>2</v>
      </c>
      <c r="C6" s="81">
        <v>230183673.51</v>
      </c>
      <c r="D6" s="81">
        <v>219582388.73</v>
      </c>
      <c r="E6" s="88" t="s">
        <v>12</v>
      </c>
      <c r="F6" s="80">
        <v>19</v>
      </c>
      <c r="G6" s="81">
        <v>973913.58</v>
      </c>
      <c r="H6" s="81">
        <v>1722227.44</v>
      </c>
    </row>
    <row r="7" spans="1:8" s="64" customFormat="1" ht="34.5" customHeight="1">
      <c r="A7" s="88" t="s">
        <v>13</v>
      </c>
      <c r="B7" s="80">
        <v>3</v>
      </c>
      <c r="C7" s="81">
        <v>317430333.62</v>
      </c>
      <c r="D7" s="81">
        <v>334393759.11</v>
      </c>
      <c r="E7" s="88" t="s">
        <v>14</v>
      </c>
      <c r="F7" s="80">
        <v>20</v>
      </c>
      <c r="G7" s="81">
        <v>537956.94</v>
      </c>
      <c r="H7" s="81">
        <v>1784765.61</v>
      </c>
    </row>
    <row r="8" spans="1:8" s="64" customFormat="1" ht="34.5" customHeight="1">
      <c r="A8" s="88" t="s">
        <v>15</v>
      </c>
      <c r="B8" s="80">
        <v>4</v>
      </c>
      <c r="C8" s="81">
        <v>87246660.11</v>
      </c>
      <c r="D8" s="81">
        <v>114811370.38</v>
      </c>
      <c r="E8" s="21" t="s">
        <v>16</v>
      </c>
      <c r="F8" s="80">
        <v>21</v>
      </c>
      <c r="G8" s="81">
        <v>80608549.82</v>
      </c>
      <c r="H8" s="81">
        <v>86085496.32</v>
      </c>
    </row>
    <row r="9" spans="1:8" s="64" customFormat="1" ht="34.5" customHeight="1">
      <c r="A9" s="88" t="s">
        <v>17</v>
      </c>
      <c r="B9" s="80">
        <v>5</v>
      </c>
      <c r="C9" s="81">
        <v>39909.49</v>
      </c>
      <c r="D9" s="81">
        <v>115420.35</v>
      </c>
      <c r="E9" s="88" t="s">
        <v>18</v>
      </c>
      <c r="F9" s="80">
        <v>22</v>
      </c>
      <c r="G9" s="81">
        <v>20152137.45</v>
      </c>
      <c r="H9" s="81">
        <v>21521374.08</v>
      </c>
    </row>
    <row r="10" spans="1:8" s="64" customFormat="1" ht="34.5" customHeight="1">
      <c r="A10" s="88" t="s">
        <v>19</v>
      </c>
      <c r="B10" s="80">
        <v>6</v>
      </c>
      <c r="C10" s="81">
        <v>6025144.64</v>
      </c>
      <c r="D10" s="81">
        <v>6636722.08</v>
      </c>
      <c r="E10" s="88" t="s">
        <v>20</v>
      </c>
      <c r="F10" s="80">
        <v>23</v>
      </c>
      <c r="G10" s="81">
        <v>60456412.37</v>
      </c>
      <c r="H10" s="81">
        <v>64564122.24</v>
      </c>
    </row>
    <row r="11" spans="1:8" s="64" customFormat="1" ht="34.5" customHeight="1">
      <c r="A11" s="88" t="s">
        <v>21</v>
      </c>
      <c r="B11" s="80">
        <v>7</v>
      </c>
      <c r="C11" s="81">
        <v>5985235.15</v>
      </c>
      <c r="D11" s="81">
        <v>6521301.73</v>
      </c>
      <c r="E11" s="88" t="s">
        <v>22</v>
      </c>
      <c r="F11" s="80">
        <v>24</v>
      </c>
      <c r="G11" s="81">
        <v>60456412.37</v>
      </c>
      <c r="H11" s="81">
        <v>64564122.24</v>
      </c>
    </row>
    <row r="12" spans="1:8" s="64" customFormat="1" ht="34.5" customHeight="1">
      <c r="A12" s="21" t="s">
        <v>23</v>
      </c>
      <c r="B12" s="80">
        <v>8</v>
      </c>
      <c r="C12" s="81">
        <v>38070138.53</v>
      </c>
      <c r="D12" s="81">
        <v>83047793.51</v>
      </c>
      <c r="E12" s="88" t="s">
        <v>24</v>
      </c>
      <c r="F12" s="80">
        <v>25</v>
      </c>
      <c r="G12" s="81"/>
      <c r="H12" s="81"/>
    </row>
    <row r="13" spans="1:8" s="64" customFormat="1" ht="34.5" customHeight="1">
      <c r="A13" s="21" t="s">
        <v>25</v>
      </c>
      <c r="B13" s="80">
        <v>9</v>
      </c>
      <c r="C13" s="81"/>
      <c r="D13" s="81"/>
      <c r="E13" s="21" t="s">
        <v>26</v>
      </c>
      <c r="F13" s="80">
        <v>26</v>
      </c>
      <c r="G13" s="81"/>
      <c r="H13" s="81"/>
    </row>
    <row r="14" spans="1:8" s="64" customFormat="1" ht="34.5" customHeight="1">
      <c r="A14" s="21" t="s">
        <v>27</v>
      </c>
      <c r="B14" s="80">
        <v>10</v>
      </c>
      <c r="C14" s="81"/>
      <c r="D14" s="81"/>
      <c r="E14" s="21" t="s">
        <v>28</v>
      </c>
      <c r="F14" s="80">
        <v>27</v>
      </c>
      <c r="G14" s="81"/>
      <c r="H14" s="81"/>
    </row>
    <row r="15" spans="1:8" s="64" customFormat="1" ht="34.5" customHeight="1">
      <c r="A15" s="21" t="s">
        <v>29</v>
      </c>
      <c r="B15" s="80">
        <v>11</v>
      </c>
      <c r="C15" s="81"/>
      <c r="D15" s="81"/>
      <c r="E15" s="21" t="s">
        <v>30</v>
      </c>
      <c r="F15" s="80">
        <v>28</v>
      </c>
      <c r="G15" s="81"/>
      <c r="H15" s="81"/>
    </row>
    <row r="16" spans="1:8" s="64" customFormat="1" ht="34.5" customHeight="1">
      <c r="A16" s="21" t="s">
        <v>31</v>
      </c>
      <c r="B16" s="80">
        <v>12</v>
      </c>
      <c r="C16" s="81">
        <v>1129772.86</v>
      </c>
      <c r="D16" s="81">
        <v>359390.75</v>
      </c>
      <c r="E16" s="82" t="s">
        <v>32</v>
      </c>
      <c r="F16" s="80">
        <v>29</v>
      </c>
      <c r="G16" s="81"/>
      <c r="H16" s="81"/>
    </row>
    <row r="17" spans="1:8" s="64" customFormat="1" ht="34.5" customHeight="1">
      <c r="A17" s="21" t="s">
        <v>33</v>
      </c>
      <c r="B17" s="80">
        <v>13</v>
      </c>
      <c r="C17" s="81">
        <v>189250901.21</v>
      </c>
      <c r="D17" s="81">
        <v>216956958.85</v>
      </c>
      <c r="E17" s="57" t="s">
        <v>34</v>
      </c>
      <c r="F17" s="80">
        <v>30</v>
      </c>
      <c r="G17" s="81">
        <v>60456412.37</v>
      </c>
      <c r="H17" s="81">
        <v>64564122.24</v>
      </c>
    </row>
    <row r="18" spans="1:8" s="64" customFormat="1" ht="34.5" customHeight="1">
      <c r="A18" s="21" t="s">
        <v>35</v>
      </c>
      <c r="B18" s="80">
        <v>14</v>
      </c>
      <c r="C18" s="81">
        <v>1086268.57</v>
      </c>
      <c r="D18" s="81">
        <v>1480734.94</v>
      </c>
      <c r="E18" s="57" t="s">
        <v>36</v>
      </c>
      <c r="F18" s="80">
        <v>31</v>
      </c>
      <c r="G18" s="81">
        <v>60456412.37</v>
      </c>
      <c r="H18" s="81">
        <v>64564122.24</v>
      </c>
    </row>
    <row r="19" spans="1:8" s="64" customFormat="1" ht="34.5" customHeight="1">
      <c r="A19" s="21" t="s">
        <v>37</v>
      </c>
      <c r="B19" s="80">
        <v>15</v>
      </c>
      <c r="C19" s="81">
        <v>87581090.05</v>
      </c>
      <c r="D19" s="81">
        <v>97155809.54</v>
      </c>
      <c r="E19" s="57" t="s">
        <v>38</v>
      </c>
      <c r="F19" s="80">
        <v>32</v>
      </c>
      <c r="G19" s="81"/>
      <c r="H19" s="81"/>
    </row>
    <row r="20" spans="1:8" s="65" customFormat="1" ht="34.5" customHeight="1">
      <c r="A20" s="21" t="s">
        <v>39</v>
      </c>
      <c r="B20" s="80">
        <v>16</v>
      </c>
      <c r="C20" s="81">
        <v>99474965.49</v>
      </c>
      <c r="D20" s="81">
        <v>117078438.72</v>
      </c>
      <c r="E20" s="57"/>
      <c r="F20" s="57"/>
      <c r="G20" s="83"/>
      <c r="H20" s="83"/>
    </row>
    <row r="21" spans="1:8" s="65" customFormat="1" ht="34.5" customHeight="1">
      <c r="A21" s="21" t="s">
        <v>40</v>
      </c>
      <c r="B21" s="80">
        <v>17</v>
      </c>
      <c r="C21" s="81">
        <v>1108577.1</v>
      </c>
      <c r="D21" s="81">
        <v>1241975.65</v>
      </c>
      <c r="E21" s="57"/>
      <c r="F21" s="57"/>
      <c r="G21" s="83"/>
      <c r="H21" s="83"/>
    </row>
    <row r="22" spans="1:8" s="66" customFormat="1" ht="34.5" customHeight="1">
      <c r="A22" s="84" t="s">
        <v>41</v>
      </c>
      <c r="B22" s="84" t="s">
        <v>42</v>
      </c>
      <c r="C22" s="84"/>
      <c r="D22" s="84"/>
      <c r="E22" s="84" t="s">
        <v>43</v>
      </c>
      <c r="F22" s="84"/>
      <c r="G22" s="84" t="s">
        <v>44</v>
      </c>
      <c r="H22" s="85" t="s">
        <v>45</v>
      </c>
    </row>
    <row r="23" spans="1:8" s="67" customFormat="1" ht="30.75" customHeight="1">
      <c r="A23" s="86"/>
      <c r="B23" s="86"/>
      <c r="C23" s="86"/>
      <c r="D23" s="86"/>
      <c r="E23" s="86"/>
      <c r="F23" s="86"/>
      <c r="G23" s="86"/>
      <c r="H23" s="86"/>
    </row>
    <row r="24" s="67" customFormat="1" ht="26.25" customHeight="1"/>
    <row r="25" s="67" customFormat="1" ht="34.5" customHeight="1"/>
    <row r="26" s="67" customFormat="1" ht="33.75" customHeight="1"/>
    <row r="27" s="67" customFormat="1" ht="58.5" customHeight="1"/>
    <row r="28" s="67" customFormat="1" ht="36.75" customHeight="1"/>
    <row r="29" s="67" customFormat="1" ht="36.75" customHeight="1"/>
    <row r="30" s="67" customFormat="1" ht="24" customHeight="1"/>
    <row r="31" s="67" customFormat="1" ht="14.25"/>
    <row r="32" s="67" customFormat="1" ht="14.25"/>
    <row r="33" s="67" customFormat="1" ht="14.25"/>
    <row r="34" s="67" customFormat="1" ht="14.25"/>
    <row r="35" s="67" customFormat="1" ht="14.25"/>
    <row r="36" s="67" customFormat="1" ht="14.25"/>
    <row r="37" s="67" customFormat="1" ht="14.25"/>
    <row r="38" s="67" customFormat="1" ht="14.25"/>
    <row r="39" s="67" customFormat="1" ht="14.25"/>
    <row r="40" s="67" customFormat="1" ht="14.25"/>
    <row r="41" s="67" customFormat="1" ht="14.25"/>
    <row r="42" s="67" customFormat="1" ht="14.25"/>
    <row r="43" s="67" customFormat="1" ht="14.25"/>
    <row r="44" s="67" customFormat="1" ht="14.25"/>
    <row r="45" s="67" customFormat="1" ht="14.25"/>
    <row r="46" s="67" customFormat="1" ht="14.25"/>
    <row r="47" s="67" customFormat="1" ht="14.25"/>
    <row r="48" s="67" customFormat="1" ht="14.25"/>
    <row r="49" s="67" customFormat="1" ht="14.25"/>
    <row r="50" s="67" customFormat="1" ht="14.25"/>
    <row r="51" s="67" customFormat="1" ht="14.25"/>
    <row r="52" s="67" customFormat="1" ht="14.25"/>
    <row r="53" s="67" customFormat="1" ht="14.25"/>
    <row r="54" s="67" customFormat="1" ht="14.25"/>
    <row r="55" s="67" customFormat="1" ht="14.25"/>
    <row r="56" s="67" customFormat="1" ht="14.25"/>
    <row r="57" s="67" customFormat="1" ht="14.25"/>
    <row r="58" s="67" customFormat="1" ht="14.25"/>
    <row r="59" s="67" customFormat="1" ht="14.25"/>
    <row r="60" s="67" customFormat="1" ht="14.25"/>
    <row r="61" s="67" customFormat="1" ht="14.25"/>
    <row r="62" s="67" customFormat="1" ht="14.25"/>
    <row r="63" s="67" customFormat="1" ht="14.25"/>
    <row r="64" spans="5:8" s="67" customFormat="1" ht="14.25">
      <c r="E64" s="62"/>
      <c r="F64" s="62"/>
      <c r="G64" s="62"/>
      <c r="H64" s="62"/>
    </row>
    <row r="65" spans="5:8" s="67" customFormat="1" ht="14.25">
      <c r="E65" s="62"/>
      <c r="F65" s="62"/>
      <c r="G65" s="62"/>
      <c r="H65" s="62"/>
    </row>
    <row r="66" spans="5:8" s="67" customFormat="1" ht="14.25">
      <c r="E66" s="62"/>
      <c r="F66" s="62"/>
      <c r="G66" s="62"/>
      <c r="H66" s="62"/>
    </row>
  </sheetData>
  <sheetProtection/>
  <mergeCells count="2">
    <mergeCell ref="A1:H1"/>
    <mergeCell ref="D3:E3"/>
  </mergeCells>
  <printOptions horizontalCentered="1"/>
  <pageMargins left="0.71" right="0.71" top="0.75" bottom="0.45" header="0.31" footer="0.31"/>
  <pageSetup horizontalDpi="200" verticalDpi="2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85" zoomScaleNormal="85" workbookViewId="0" topLeftCell="A1">
      <selection activeCell="C5" sqref="C5"/>
    </sheetView>
  </sheetViews>
  <sheetFormatPr defaultColWidth="9.00390625" defaultRowHeight="19.5" customHeight="1"/>
  <cols>
    <col min="1" max="1" width="50.75390625" style="1" customWidth="1"/>
    <col min="2" max="2" width="6.25390625" style="1" customWidth="1"/>
    <col min="3" max="3" width="21.25390625" style="5" customWidth="1"/>
    <col min="4" max="4" width="21.25390625" style="6" customWidth="1"/>
    <col min="5" max="5" width="50.75390625" style="7" customWidth="1"/>
    <col min="6" max="6" width="6.25390625" style="7" customWidth="1"/>
    <col min="7" max="7" width="21.25390625" style="8" customWidth="1"/>
    <col min="8" max="8" width="21.25390625" style="9" customWidth="1"/>
  </cols>
  <sheetData>
    <row r="1" spans="1:8" ht="19.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19.5" customHeight="1">
      <c r="A2" s="11"/>
      <c r="B2" s="11"/>
      <c r="C2" s="11"/>
      <c r="D2" s="11"/>
      <c r="E2" s="11"/>
      <c r="F2" s="11"/>
      <c r="G2" s="11"/>
      <c r="H2" s="11"/>
    </row>
    <row r="3" spans="1:8" s="1" customFormat="1" ht="19.5" customHeight="1">
      <c r="A3" s="12" t="s">
        <v>46</v>
      </c>
      <c r="B3" s="12"/>
      <c r="C3" s="13" t="s">
        <v>47</v>
      </c>
      <c r="D3" s="13"/>
      <c r="E3" s="13"/>
      <c r="F3" s="14" t="s">
        <v>48</v>
      </c>
      <c r="G3" s="14"/>
      <c r="H3" s="14"/>
    </row>
    <row r="4" spans="1:8" s="2" customFormat="1" ht="30.75" customHeight="1">
      <c r="A4" s="15" t="s">
        <v>5</v>
      </c>
      <c r="B4" s="15" t="s">
        <v>6</v>
      </c>
      <c r="C4" s="15" t="s">
        <v>7</v>
      </c>
      <c r="D4" s="15" t="s">
        <v>49</v>
      </c>
      <c r="E4" s="15" t="s">
        <v>5</v>
      </c>
      <c r="F4" s="15" t="s">
        <v>6</v>
      </c>
      <c r="G4" s="15" t="s">
        <v>7</v>
      </c>
      <c r="H4" s="15" t="s">
        <v>49</v>
      </c>
    </row>
    <row r="5" spans="1:8" s="2" customFormat="1" ht="24" customHeight="1">
      <c r="A5" s="16" t="s">
        <v>9</v>
      </c>
      <c r="B5" s="17" t="s">
        <v>50</v>
      </c>
      <c r="C5" s="18">
        <v>220282466.52</v>
      </c>
      <c r="D5" s="18">
        <v>334881108.84</v>
      </c>
      <c r="E5" s="16" t="s">
        <v>20</v>
      </c>
      <c r="F5" s="17" t="s">
        <v>51</v>
      </c>
      <c r="G5" s="18">
        <v>98820034.14</v>
      </c>
      <c r="H5" s="18">
        <v>83307324.51</v>
      </c>
    </row>
    <row r="6" spans="1:8" s="2" customFormat="1" ht="24" customHeight="1">
      <c r="A6" s="16" t="s">
        <v>11</v>
      </c>
      <c r="B6" s="17" t="s">
        <v>52</v>
      </c>
      <c r="C6" s="18">
        <v>219582388.73</v>
      </c>
      <c r="D6" s="18">
        <v>307894077.66</v>
      </c>
      <c r="E6" s="20" t="s">
        <v>53</v>
      </c>
      <c r="F6" s="17" t="s">
        <v>54</v>
      </c>
      <c r="G6" s="18"/>
      <c r="H6" s="18"/>
    </row>
    <row r="7" spans="1:8" s="2" customFormat="1" ht="24" customHeight="1">
      <c r="A7" s="16" t="s">
        <v>55</v>
      </c>
      <c r="B7" s="17" t="s">
        <v>56</v>
      </c>
      <c r="C7" s="18">
        <v>334393759.11</v>
      </c>
      <c r="D7" s="18">
        <v>457282090.18</v>
      </c>
      <c r="E7" s="20" t="s">
        <v>57</v>
      </c>
      <c r="F7" s="17" t="s">
        <v>58</v>
      </c>
      <c r="G7" s="18">
        <v>98820034.14</v>
      </c>
      <c r="H7" s="18">
        <v>83307324.51</v>
      </c>
    </row>
    <row r="8" spans="1:8" s="2" customFormat="1" ht="24" customHeight="1">
      <c r="A8" s="16" t="s">
        <v>59</v>
      </c>
      <c r="B8" s="17" t="s">
        <v>60</v>
      </c>
      <c r="C8" s="18">
        <v>114811370.38</v>
      </c>
      <c r="D8" s="18">
        <v>149388012.52</v>
      </c>
      <c r="E8" s="20" t="s">
        <v>61</v>
      </c>
      <c r="F8" s="17" t="s">
        <v>62</v>
      </c>
      <c r="G8" s="18"/>
      <c r="H8" s="18"/>
    </row>
    <row r="9" spans="1:8" s="2" customFormat="1" ht="24" customHeight="1">
      <c r="A9" s="16" t="s">
        <v>17</v>
      </c>
      <c r="B9" s="17" t="s">
        <v>63</v>
      </c>
      <c r="C9" s="18">
        <v>115420.35</v>
      </c>
      <c r="D9" s="18">
        <v>3006743.49</v>
      </c>
      <c r="E9" s="20" t="s">
        <v>64</v>
      </c>
      <c r="F9" s="17" t="s">
        <v>65</v>
      </c>
      <c r="G9" s="18"/>
      <c r="H9" s="18"/>
    </row>
    <row r="10" spans="1:8" s="2" customFormat="1" ht="31.5" customHeight="1">
      <c r="A10" s="16" t="s">
        <v>66</v>
      </c>
      <c r="B10" s="17" t="s">
        <v>67</v>
      </c>
      <c r="C10" s="18">
        <v>6636722.08</v>
      </c>
      <c r="D10" s="18">
        <v>7236324.11</v>
      </c>
      <c r="E10" s="21" t="s">
        <v>68</v>
      </c>
      <c r="F10" s="17" t="s">
        <v>69</v>
      </c>
      <c r="G10" s="18">
        <v>98820034.14</v>
      </c>
      <c r="H10" s="18">
        <v>83307324.51</v>
      </c>
    </row>
    <row r="11" spans="1:8" s="2" customFormat="1" ht="24" customHeight="1">
      <c r="A11" s="16" t="s">
        <v>70</v>
      </c>
      <c r="B11" s="17" t="s">
        <v>71</v>
      </c>
      <c r="C11" s="18">
        <v>6521301.73</v>
      </c>
      <c r="D11" s="18">
        <v>4229580.62</v>
      </c>
      <c r="E11" s="22" t="s">
        <v>72</v>
      </c>
      <c r="F11" s="17" t="s">
        <v>73</v>
      </c>
      <c r="G11" s="18"/>
      <c r="H11" s="18"/>
    </row>
    <row r="12" spans="1:8" s="2" customFormat="1" ht="24" customHeight="1">
      <c r="A12" s="16" t="s">
        <v>23</v>
      </c>
      <c r="B12" s="17" t="s">
        <v>74</v>
      </c>
      <c r="C12" s="18">
        <v>225266.69</v>
      </c>
      <c r="D12" s="18">
        <v>23208425.43</v>
      </c>
      <c r="E12" s="55" t="s">
        <v>75</v>
      </c>
      <c r="F12" s="17" t="s">
        <v>76</v>
      </c>
      <c r="G12" s="18"/>
      <c r="H12" s="18">
        <v>-21001589.86</v>
      </c>
    </row>
    <row r="13" spans="1:8" s="2" customFormat="1" ht="24" customHeight="1">
      <c r="A13" s="16" t="s">
        <v>77</v>
      </c>
      <c r="B13" s="17" t="s">
        <v>78</v>
      </c>
      <c r="C13" s="18"/>
      <c r="D13" s="18"/>
      <c r="E13" s="55" t="s">
        <v>79</v>
      </c>
      <c r="F13" s="17" t="s">
        <v>80</v>
      </c>
      <c r="G13" s="18"/>
      <c r="H13" s="18">
        <v>-21001589.86</v>
      </c>
    </row>
    <row r="14" spans="1:8" s="2" customFormat="1" ht="30.75" customHeight="1">
      <c r="A14" s="21" t="s">
        <v>81</v>
      </c>
      <c r="B14" s="17" t="s">
        <v>82</v>
      </c>
      <c r="C14" s="18"/>
      <c r="D14" s="18">
        <v>18605709.25</v>
      </c>
      <c r="E14" s="55" t="s">
        <v>83</v>
      </c>
      <c r="F14" s="17" t="s">
        <v>84</v>
      </c>
      <c r="G14" s="18"/>
      <c r="H14" s="18"/>
    </row>
    <row r="15" spans="1:8" s="2" customFormat="1" ht="24" customHeight="1">
      <c r="A15" s="56" t="s">
        <v>85</v>
      </c>
      <c r="B15" s="17" t="s">
        <v>86</v>
      </c>
      <c r="C15" s="18"/>
      <c r="D15" s="18"/>
      <c r="E15" s="55" t="s">
        <v>87</v>
      </c>
      <c r="F15" s="17" t="s">
        <v>88</v>
      </c>
      <c r="G15" s="18"/>
      <c r="H15" s="18"/>
    </row>
    <row r="16" spans="1:8" s="2" customFormat="1" ht="24" customHeight="1">
      <c r="A16" s="21" t="s">
        <v>89</v>
      </c>
      <c r="B16" s="17" t="s">
        <v>90</v>
      </c>
      <c r="C16" s="18"/>
      <c r="D16" s="18"/>
      <c r="E16" s="55" t="s">
        <v>91</v>
      </c>
      <c r="F16" s="17" t="s">
        <v>92</v>
      </c>
      <c r="G16" s="18"/>
      <c r="H16" s="18"/>
    </row>
    <row r="17" spans="1:8" s="2" customFormat="1" ht="24" customHeight="1">
      <c r="A17" s="21" t="s">
        <v>93</v>
      </c>
      <c r="B17" s="17" t="s">
        <v>94</v>
      </c>
      <c r="C17" s="18"/>
      <c r="D17" s="18"/>
      <c r="E17" s="55" t="s">
        <v>95</v>
      </c>
      <c r="F17" s="17" t="s">
        <v>96</v>
      </c>
      <c r="G17" s="18"/>
      <c r="H17" s="18"/>
    </row>
    <row r="18" spans="1:8" s="2" customFormat="1" ht="24" customHeight="1">
      <c r="A18" s="21" t="s">
        <v>97</v>
      </c>
      <c r="B18" s="17" t="s">
        <v>98</v>
      </c>
      <c r="C18" s="18"/>
      <c r="D18" s="18"/>
      <c r="E18" s="55" t="s">
        <v>99</v>
      </c>
      <c r="F18" s="17" t="s">
        <v>100</v>
      </c>
      <c r="G18" s="18"/>
      <c r="H18" s="18"/>
    </row>
    <row r="19" spans="1:8" s="2" customFormat="1" ht="24" customHeight="1">
      <c r="A19" s="21" t="s">
        <v>101</v>
      </c>
      <c r="B19" s="17" t="s">
        <v>102</v>
      </c>
      <c r="C19" s="18">
        <v>359390.75</v>
      </c>
      <c r="D19" s="18">
        <v>771862.26</v>
      </c>
      <c r="E19" s="55" t="s">
        <v>103</v>
      </c>
      <c r="F19" s="17" t="s">
        <v>104</v>
      </c>
      <c r="G19" s="18"/>
      <c r="H19" s="18">
        <v>-21001589.86</v>
      </c>
    </row>
    <row r="20" spans="1:8" s="2" customFormat="1" ht="24" customHeight="1">
      <c r="A20" s="21" t="s">
        <v>105</v>
      </c>
      <c r="B20" s="17" t="s">
        <v>106</v>
      </c>
      <c r="C20" s="18"/>
      <c r="D20" s="18"/>
      <c r="E20" s="55" t="s">
        <v>107</v>
      </c>
      <c r="F20" s="17" t="s">
        <v>108</v>
      </c>
      <c r="G20" s="18"/>
      <c r="H20" s="18"/>
    </row>
    <row r="21" spans="1:8" s="2" customFormat="1" ht="24" customHeight="1">
      <c r="A21" s="21" t="s">
        <v>33</v>
      </c>
      <c r="B21" s="17" t="s">
        <v>109</v>
      </c>
      <c r="C21" s="18">
        <v>99878520.13</v>
      </c>
      <c r="D21" s="18">
        <v>223616132.91</v>
      </c>
      <c r="E21" s="55" t="s">
        <v>110</v>
      </c>
      <c r="F21" s="17" t="s">
        <v>111</v>
      </c>
      <c r="G21" s="18"/>
      <c r="H21" s="18">
        <v>-319930.37</v>
      </c>
    </row>
    <row r="22" spans="1:8" s="2" customFormat="1" ht="24" customHeight="1">
      <c r="A22" s="21" t="s">
        <v>112</v>
      </c>
      <c r="B22" s="17" t="s">
        <v>113</v>
      </c>
      <c r="C22" s="18">
        <v>1480734.94</v>
      </c>
      <c r="D22" s="18">
        <v>1588706.57</v>
      </c>
      <c r="E22" s="55" t="s">
        <v>114</v>
      </c>
      <c r="F22" s="17" t="s">
        <v>115</v>
      </c>
      <c r="G22" s="18"/>
      <c r="H22" s="18"/>
    </row>
    <row r="23" spans="1:8" s="2" customFormat="1" ht="24" customHeight="1">
      <c r="A23" s="21" t="s">
        <v>37</v>
      </c>
      <c r="B23" s="17" t="s">
        <v>116</v>
      </c>
      <c r="C23" s="18">
        <v>97155809.54</v>
      </c>
      <c r="D23" s="18">
        <v>96008787.36</v>
      </c>
      <c r="E23" s="55" t="s">
        <v>117</v>
      </c>
      <c r="F23" s="17" t="s">
        <v>118</v>
      </c>
      <c r="G23" s="18"/>
      <c r="H23" s="18">
        <v>-20681659.49</v>
      </c>
    </row>
    <row r="24" spans="1:8" s="2" customFormat="1" ht="24" customHeight="1">
      <c r="A24" s="21" t="s">
        <v>119</v>
      </c>
      <c r="B24" s="17" t="s">
        <v>120</v>
      </c>
      <c r="C24" s="18"/>
      <c r="D24" s="18">
        <v>125000144.54</v>
      </c>
      <c r="E24" s="55" t="s">
        <v>121</v>
      </c>
      <c r="F24" s="17" t="s">
        <v>122</v>
      </c>
      <c r="G24" s="18"/>
      <c r="H24" s="18"/>
    </row>
    <row r="25" spans="1:8" s="2" customFormat="1" ht="24" customHeight="1">
      <c r="A25" s="21" t="s">
        <v>123</v>
      </c>
      <c r="B25" s="17" t="s">
        <v>124</v>
      </c>
      <c r="C25" s="18"/>
      <c r="D25" s="18"/>
      <c r="E25" s="55" t="s">
        <v>125</v>
      </c>
      <c r="F25" s="17" t="s">
        <v>126</v>
      </c>
      <c r="G25" s="18"/>
      <c r="H25" s="18"/>
    </row>
    <row r="26" spans="1:8" s="2" customFormat="1" ht="24" customHeight="1">
      <c r="A26" s="16" t="s">
        <v>127</v>
      </c>
      <c r="B26" s="17" t="s">
        <v>128</v>
      </c>
      <c r="C26" s="18">
        <v>1241975.65</v>
      </c>
      <c r="D26" s="18">
        <v>1018494.44</v>
      </c>
      <c r="E26" s="55" t="s">
        <v>129</v>
      </c>
      <c r="F26" s="17" t="s">
        <v>130</v>
      </c>
      <c r="G26" s="18"/>
      <c r="H26" s="18"/>
    </row>
    <row r="27" spans="1:8" s="2" customFormat="1" ht="24" customHeight="1">
      <c r="A27" s="16" t="s">
        <v>10</v>
      </c>
      <c r="B27" s="17" t="s">
        <v>131</v>
      </c>
      <c r="C27" s="18">
        <v>120403946.39</v>
      </c>
      <c r="D27" s="18">
        <v>111264975.93</v>
      </c>
      <c r="E27" s="57" t="s">
        <v>132</v>
      </c>
      <c r="F27" s="17" t="s">
        <v>133</v>
      </c>
      <c r="G27" s="18">
        <v>98820034.14</v>
      </c>
      <c r="H27" s="18">
        <v>62305734.65</v>
      </c>
    </row>
    <row r="28" spans="1:8" s="2" customFormat="1" ht="24" customHeight="1">
      <c r="A28" s="16" t="s">
        <v>134</v>
      </c>
      <c r="B28" s="17" t="s">
        <v>135</v>
      </c>
      <c r="C28" s="18">
        <v>1722227.44</v>
      </c>
      <c r="D28" s="18">
        <v>768109.46</v>
      </c>
      <c r="E28" s="57" t="s">
        <v>136</v>
      </c>
      <c r="F28" s="17" t="s">
        <v>137</v>
      </c>
      <c r="G28" s="18">
        <v>98820034.14</v>
      </c>
      <c r="H28" s="18">
        <v>62305734.65</v>
      </c>
    </row>
    <row r="29" spans="1:8" s="2" customFormat="1" ht="24" customHeight="1">
      <c r="A29" s="16" t="s">
        <v>138</v>
      </c>
      <c r="B29" s="17" t="s">
        <v>139</v>
      </c>
      <c r="C29" s="18">
        <v>1784765.61</v>
      </c>
      <c r="D29" s="18">
        <v>953686.04</v>
      </c>
      <c r="E29" s="57" t="s">
        <v>140</v>
      </c>
      <c r="F29" s="17" t="s">
        <v>141</v>
      </c>
      <c r="G29" s="18"/>
      <c r="H29" s="18"/>
    </row>
    <row r="30" spans="1:8" s="2" customFormat="1" ht="24" customHeight="1">
      <c r="A30" s="16" t="s">
        <v>16</v>
      </c>
      <c r="B30" s="17" t="s">
        <v>142</v>
      </c>
      <c r="C30" s="18">
        <v>120341408.22</v>
      </c>
      <c r="D30" s="18">
        <v>111079399.35</v>
      </c>
      <c r="E30" s="16" t="s">
        <v>143</v>
      </c>
      <c r="F30" s="17" t="s">
        <v>144</v>
      </c>
      <c r="G30" s="18"/>
      <c r="H30" s="18"/>
    </row>
    <row r="31" spans="1:8" s="2" customFormat="1" ht="24" customHeight="1">
      <c r="A31" s="16" t="s">
        <v>145</v>
      </c>
      <c r="B31" s="17" t="s">
        <v>146</v>
      </c>
      <c r="C31" s="18">
        <v>21521374.08</v>
      </c>
      <c r="D31" s="18">
        <v>27772074.84</v>
      </c>
      <c r="E31" s="16" t="s">
        <v>147</v>
      </c>
      <c r="F31" s="17" t="s">
        <v>148</v>
      </c>
      <c r="G31" s="18"/>
      <c r="H31" s="18"/>
    </row>
    <row r="32" spans="1:9" s="2" customFormat="1" ht="24" customHeight="1">
      <c r="A32" s="58"/>
      <c r="B32" s="58"/>
      <c r="C32" s="18"/>
      <c r="D32" s="18"/>
      <c r="E32" s="16" t="s">
        <v>149</v>
      </c>
      <c r="F32" s="17" t="s">
        <v>150</v>
      </c>
      <c r="G32" s="18"/>
      <c r="H32" s="18"/>
      <c r="I32" s="45"/>
    </row>
    <row r="33" spans="1:10" s="3" customFormat="1" ht="31.5" customHeight="1">
      <c r="A33" s="28" t="s">
        <v>151</v>
      </c>
      <c r="B33" s="28"/>
      <c r="C33" s="28"/>
      <c r="D33" s="59" t="s">
        <v>152</v>
      </c>
      <c r="E33" s="59"/>
      <c r="F33" s="59"/>
      <c r="G33" s="60" t="s">
        <v>153</v>
      </c>
      <c r="H33" s="60"/>
      <c r="I33" s="52"/>
      <c r="J33" s="61"/>
    </row>
    <row r="34" spans="1:8" s="2" customFormat="1" ht="19.5" customHeight="1">
      <c r="A34" s="38"/>
      <c r="B34" s="38"/>
      <c r="C34" s="39"/>
      <c r="D34" s="39"/>
      <c r="E34" s="34"/>
      <c r="F34" s="34"/>
      <c r="G34" s="35"/>
      <c r="H34" s="36"/>
    </row>
    <row r="35" spans="1:8" s="2" customFormat="1" ht="19.5" customHeight="1">
      <c r="A35" s="41"/>
      <c r="B35" s="41"/>
      <c r="C35" s="42"/>
      <c r="D35" s="43"/>
      <c r="E35" s="34"/>
      <c r="F35" s="34"/>
      <c r="G35" s="35"/>
      <c r="H35" s="36"/>
    </row>
    <row r="36" spans="1:8" s="2" customFormat="1" ht="19.5" customHeight="1">
      <c r="A36" s="1"/>
      <c r="B36" s="1"/>
      <c r="C36" s="5"/>
      <c r="D36" s="6"/>
      <c r="E36" s="7"/>
      <c r="F36" s="7"/>
      <c r="G36" s="8"/>
      <c r="H36" s="9"/>
    </row>
    <row r="37" spans="1:8" s="4" customFormat="1" ht="19.5" customHeight="1">
      <c r="A37" s="1"/>
      <c r="B37" s="1"/>
      <c r="C37" s="5"/>
      <c r="D37" s="6"/>
      <c r="E37" s="7"/>
      <c r="F37" s="7"/>
      <c r="G37" s="8"/>
      <c r="H37" s="9"/>
    </row>
    <row r="38" spans="1:8" s="4" customFormat="1" ht="19.5" customHeight="1">
      <c r="A38" s="1"/>
      <c r="B38" s="1"/>
      <c r="C38" s="5"/>
      <c r="D38" s="6"/>
      <c r="E38" s="7"/>
      <c r="F38" s="7"/>
      <c r="G38" s="8"/>
      <c r="H38" s="9"/>
    </row>
  </sheetData>
  <sheetProtection/>
  <mergeCells count="5">
    <mergeCell ref="C3:E3"/>
    <mergeCell ref="F3:H3"/>
    <mergeCell ref="D33:F33"/>
    <mergeCell ref="G33:H33"/>
    <mergeCell ref="A1:H2"/>
  </mergeCells>
  <printOptions horizontalCentered="1" verticalCentered="1"/>
  <pageMargins left="0.75" right="0.75" top="0.59" bottom="0.55" header="0.51" footer="0.51"/>
  <pageSetup fitToHeight="0" fitToWidth="1" horizontalDpi="600" verticalDpi="600" orientation="landscape" paperSize="8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85" zoomScaleNormal="85" workbookViewId="0" topLeftCell="A1">
      <selection activeCell="C3" sqref="C3:E3"/>
    </sheetView>
  </sheetViews>
  <sheetFormatPr defaultColWidth="9.00390625" defaultRowHeight="19.5" customHeight="1"/>
  <cols>
    <col min="1" max="1" width="50.75390625" style="1" customWidth="1"/>
    <col min="2" max="2" width="6.25390625" style="1" customWidth="1"/>
    <col min="3" max="3" width="21.25390625" style="5" customWidth="1"/>
    <col min="4" max="4" width="21.25390625" style="6" customWidth="1"/>
    <col min="5" max="5" width="50.75390625" style="7" customWidth="1"/>
    <col min="6" max="6" width="6.25390625" style="7" customWidth="1"/>
    <col min="7" max="7" width="21.25390625" style="8" customWidth="1"/>
    <col min="8" max="8" width="21.25390625" style="9" customWidth="1"/>
    <col min="10" max="10" width="41.375" style="10" bestFit="1" customWidth="1"/>
  </cols>
  <sheetData>
    <row r="1" spans="1:8" ht="19.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19.5" customHeight="1">
      <c r="A2" s="11"/>
      <c r="B2" s="11"/>
      <c r="C2" s="11"/>
      <c r="D2" s="11"/>
      <c r="E2" s="11"/>
      <c r="F2" s="11"/>
      <c r="G2" s="11"/>
      <c r="H2" s="11"/>
    </row>
    <row r="3" spans="1:10" s="1" customFormat="1" ht="19.5" customHeight="1">
      <c r="A3" s="12" t="str">
        <f>'表2、2021年利润表（可整张表粘贴）'!A3</f>
        <v>编制单位：江西会昌农村商业银行股份有限公司</v>
      </c>
      <c r="B3" s="12"/>
      <c r="C3" s="13" t="str">
        <f>'表2、2021年利润表（可整张表粘贴）'!C3:E3</f>
        <v>报表类型：单币种人民币报表      期间:2021年01月-12月</v>
      </c>
      <c r="D3" s="13"/>
      <c r="E3" s="13"/>
      <c r="F3" s="14" t="str">
        <f>'表2、2021年利润表（可整张表粘贴）'!F3:H3</f>
        <v>单位：元      币种：人民币(CNY)</v>
      </c>
      <c r="G3" s="14"/>
      <c r="H3" s="14"/>
      <c r="J3" s="44"/>
    </row>
    <row r="4" spans="1:10" s="2" customFormat="1" ht="30.75" customHeight="1">
      <c r="A4" s="15" t="s">
        <v>5</v>
      </c>
      <c r="B4" s="15" t="s">
        <v>6</v>
      </c>
      <c r="C4" s="15" t="s">
        <v>7</v>
      </c>
      <c r="D4" s="15" t="s">
        <v>49</v>
      </c>
      <c r="E4" s="15" t="s">
        <v>5</v>
      </c>
      <c r="F4" s="15" t="s">
        <v>6</v>
      </c>
      <c r="G4" s="15" t="s">
        <v>7</v>
      </c>
      <c r="H4" s="15" t="s">
        <v>49</v>
      </c>
      <c r="J4" s="45"/>
    </row>
    <row r="5" spans="1:10" s="2" customFormat="1" ht="24" customHeight="1">
      <c r="A5" s="16" t="s">
        <v>9</v>
      </c>
      <c r="B5" s="17" t="s">
        <v>50</v>
      </c>
      <c r="C5" s="18">
        <f>'表1、2020年利润表（可整张表粘贴）'!D5</f>
        <v>303104993.34</v>
      </c>
      <c r="D5" s="18">
        <f>'表2、2021年利润表（可整张表粘贴）'!D5</f>
        <v>334881108.84</v>
      </c>
      <c r="E5" s="16" t="s">
        <v>20</v>
      </c>
      <c r="F5" s="17" t="s">
        <v>54</v>
      </c>
      <c r="G5" s="18">
        <f>'表1、2020年利润表（可整张表粘贴）'!H10</f>
        <v>64564122.24</v>
      </c>
      <c r="H5" s="18">
        <f>'表2、2021年利润表（可整张表粘贴）'!H5</f>
        <v>83307324.51</v>
      </c>
      <c r="J5" s="46"/>
    </row>
    <row r="6" spans="1:10" s="2" customFormat="1" ht="24" customHeight="1">
      <c r="A6" s="16" t="s">
        <v>11</v>
      </c>
      <c r="B6" s="17" t="s">
        <v>52</v>
      </c>
      <c r="C6" s="18">
        <f>'表1、2020年利润表（可整张表粘贴）'!D6</f>
        <v>219582388.73</v>
      </c>
      <c r="D6" s="18">
        <f>'表2、2021年利润表（可整张表粘贴）'!D6</f>
        <v>307894077.66</v>
      </c>
      <c r="E6" s="19" t="s">
        <v>53</v>
      </c>
      <c r="F6" s="17" t="s">
        <v>58</v>
      </c>
      <c r="G6" s="18"/>
      <c r="H6" s="18"/>
      <c r="J6" s="47"/>
    </row>
    <row r="7" spans="1:10" s="2" customFormat="1" ht="24" customHeight="1">
      <c r="A7" s="16" t="s">
        <v>154</v>
      </c>
      <c r="B7" s="17" t="s">
        <v>56</v>
      </c>
      <c r="C7" s="18">
        <f>'表1、2020年利润表（可整张表粘贴）'!D7</f>
        <v>334393759.11</v>
      </c>
      <c r="D7" s="18">
        <f>'表2、2021年利润表（可整张表粘贴）'!D7</f>
        <v>457282090.18</v>
      </c>
      <c r="E7" s="19" t="s">
        <v>57</v>
      </c>
      <c r="F7" s="17" t="s">
        <v>62</v>
      </c>
      <c r="G7" s="89" t="s">
        <v>155</v>
      </c>
      <c r="H7" s="18">
        <f>'表2、2021年利润表（可整张表粘贴）'!H7</f>
        <v>83307324.51</v>
      </c>
      <c r="J7" s="47"/>
    </row>
    <row r="8" spans="1:10" s="2" customFormat="1" ht="24" customHeight="1">
      <c r="A8" s="16" t="s">
        <v>156</v>
      </c>
      <c r="B8" s="17" t="s">
        <v>60</v>
      </c>
      <c r="C8" s="18">
        <f>'表1、2020年利润表（可整张表粘贴）'!D8</f>
        <v>114811370.38</v>
      </c>
      <c r="D8" s="18">
        <f>'表2、2021年利润表（可整张表粘贴）'!D8</f>
        <v>149388012.52</v>
      </c>
      <c r="E8" s="19" t="s">
        <v>61</v>
      </c>
      <c r="F8" s="17" t="s">
        <v>65</v>
      </c>
      <c r="G8" s="89" t="s">
        <v>155</v>
      </c>
      <c r="H8" s="18">
        <f>'表2、2021年利润表（可整张表粘贴）'!H8</f>
        <v>0</v>
      </c>
      <c r="J8" s="47"/>
    </row>
    <row r="9" spans="1:10" s="2" customFormat="1" ht="24" customHeight="1">
      <c r="A9" s="16" t="s">
        <v>17</v>
      </c>
      <c r="B9" s="17" t="s">
        <v>63</v>
      </c>
      <c r="C9" s="18">
        <f>'表1、2020年利润表（可整张表粘贴）'!D9</f>
        <v>115420.35</v>
      </c>
      <c r="D9" s="18">
        <f>'表2、2021年利润表（可整张表粘贴）'!D9</f>
        <v>3006743.49</v>
      </c>
      <c r="E9" s="20" t="s">
        <v>64</v>
      </c>
      <c r="F9" s="17" t="s">
        <v>69</v>
      </c>
      <c r="G9" s="18"/>
      <c r="H9" s="18"/>
      <c r="J9" s="47"/>
    </row>
    <row r="10" spans="1:10" s="2" customFormat="1" ht="31.5" customHeight="1">
      <c r="A10" s="16" t="s">
        <v>157</v>
      </c>
      <c r="B10" s="17" t="s">
        <v>67</v>
      </c>
      <c r="C10" s="18">
        <f>'表1、2020年利润表（可整张表粘贴）'!D10</f>
        <v>6636722.08</v>
      </c>
      <c r="D10" s="18">
        <f>'表2、2021年利润表（可整张表粘贴）'!D10</f>
        <v>7236324.11</v>
      </c>
      <c r="E10" s="21" t="s">
        <v>68</v>
      </c>
      <c r="F10" s="17" t="s">
        <v>73</v>
      </c>
      <c r="G10" s="18">
        <f>'表1、2020年利润表（可整张表粘贴）'!H11</f>
        <v>64564122.24</v>
      </c>
      <c r="H10" s="18">
        <f>'表2、2021年利润表（可整张表粘贴）'!H10</f>
        <v>83307324.51</v>
      </c>
      <c r="J10" s="48"/>
    </row>
    <row r="11" spans="1:10" s="2" customFormat="1" ht="24" customHeight="1">
      <c r="A11" s="16" t="s">
        <v>158</v>
      </c>
      <c r="B11" s="17" t="s">
        <v>71</v>
      </c>
      <c r="C11" s="18">
        <f>'表1、2020年利润表（可整张表粘贴）'!D11</f>
        <v>6521301.73</v>
      </c>
      <c r="D11" s="18">
        <f>'表2、2021年利润表（可整张表粘贴）'!D11</f>
        <v>4229580.62</v>
      </c>
      <c r="E11" s="22" t="s">
        <v>72</v>
      </c>
      <c r="F11" s="17" t="s">
        <v>76</v>
      </c>
      <c r="G11" s="18">
        <f>'表1、2020年利润表（可整张表粘贴）'!H12</f>
        <v>0</v>
      </c>
      <c r="H11" s="18">
        <f>'表2、2021年利润表（可整张表粘贴）'!H11</f>
        <v>0</v>
      </c>
      <c r="J11" s="49"/>
    </row>
    <row r="12" spans="1:10" s="2" customFormat="1" ht="24" customHeight="1">
      <c r="A12" s="16" t="s">
        <v>23</v>
      </c>
      <c r="B12" s="17" t="s">
        <v>74</v>
      </c>
      <c r="C12" s="18">
        <f>'表1、2020年利润表（可整张表粘贴）'!D12</f>
        <v>83047793.51</v>
      </c>
      <c r="D12" s="18">
        <f>'表2、2021年利润表（可整张表粘贴）'!D12</f>
        <v>23208425.43</v>
      </c>
      <c r="E12" s="23" t="s">
        <v>75</v>
      </c>
      <c r="F12" s="17" t="s">
        <v>80</v>
      </c>
      <c r="G12" s="89" t="s">
        <v>155</v>
      </c>
      <c r="H12" s="18">
        <f>'表2、2021年利润表（可整张表粘贴）'!H12</f>
        <v>-21001589.86</v>
      </c>
      <c r="J12" s="50"/>
    </row>
    <row r="13" spans="1:10" s="2" customFormat="1" ht="24" customHeight="1">
      <c r="A13" s="16" t="s">
        <v>25</v>
      </c>
      <c r="B13" s="17" t="s">
        <v>78</v>
      </c>
      <c r="C13" s="18">
        <f>'表1、2020年利润表（可整张表粘贴）'!D13</f>
        <v>0</v>
      </c>
      <c r="D13" s="18">
        <f>'表2、2021年利润表（可整张表粘贴）'!D13</f>
        <v>0</v>
      </c>
      <c r="E13" s="23" t="s">
        <v>79</v>
      </c>
      <c r="F13" s="17" t="s">
        <v>84</v>
      </c>
      <c r="G13" s="89" t="s">
        <v>155</v>
      </c>
      <c r="H13" s="18">
        <f>'表2、2021年利润表（可整张表粘贴）'!H13</f>
        <v>-21001589.86</v>
      </c>
      <c r="J13" s="50"/>
    </row>
    <row r="14" spans="1:10" s="2" customFormat="1" ht="30.75" customHeight="1">
      <c r="A14" s="24" t="s">
        <v>159</v>
      </c>
      <c r="B14" s="17" t="s">
        <v>82</v>
      </c>
      <c r="C14" s="89" t="s">
        <v>155</v>
      </c>
      <c r="D14" s="18">
        <f>'表2、2021年利润表（可整张表粘贴）'!D14</f>
        <v>18605709.25</v>
      </c>
      <c r="E14" s="23" t="s">
        <v>83</v>
      </c>
      <c r="F14" s="17" t="s">
        <v>88</v>
      </c>
      <c r="G14" s="89" t="s">
        <v>155</v>
      </c>
      <c r="H14" s="18">
        <f>'表2、2021年利润表（可整张表粘贴）'!H14</f>
        <v>0</v>
      </c>
      <c r="J14" s="50"/>
    </row>
    <row r="15" spans="1:10" s="2" customFormat="1" ht="24" customHeight="1">
      <c r="A15" s="25" t="s">
        <v>85</v>
      </c>
      <c r="B15" s="17" t="s">
        <v>86</v>
      </c>
      <c r="C15" s="89" t="s">
        <v>155</v>
      </c>
      <c r="D15" s="18">
        <f>'表2、2021年利润表（可整张表粘贴）'!D15</f>
        <v>0</v>
      </c>
      <c r="E15" s="23" t="s">
        <v>87</v>
      </c>
      <c r="F15" s="17" t="s">
        <v>92</v>
      </c>
      <c r="G15" s="89" t="s">
        <v>155</v>
      </c>
      <c r="H15" s="18">
        <f>'表2、2021年利润表（可整张表粘贴）'!H15</f>
        <v>0</v>
      </c>
      <c r="J15" s="50"/>
    </row>
    <row r="16" spans="1:10" s="2" customFormat="1" ht="24" customHeight="1">
      <c r="A16" s="24" t="s">
        <v>89</v>
      </c>
      <c r="B16" s="17" t="s">
        <v>90</v>
      </c>
      <c r="C16" s="89" t="s">
        <v>155</v>
      </c>
      <c r="D16" s="18">
        <f>'表2、2021年利润表（可整张表粘贴）'!D16</f>
        <v>0</v>
      </c>
      <c r="E16" s="23" t="s">
        <v>91</v>
      </c>
      <c r="F16" s="17" t="s">
        <v>96</v>
      </c>
      <c r="G16" s="89" t="s">
        <v>155</v>
      </c>
      <c r="H16" s="18">
        <f>'表2、2021年利润表（可整张表粘贴）'!H16</f>
        <v>0</v>
      </c>
      <c r="J16" s="50"/>
    </row>
    <row r="17" spans="1:10" s="2" customFormat="1" ht="24" customHeight="1">
      <c r="A17" s="21" t="s">
        <v>93</v>
      </c>
      <c r="B17" s="17" t="s">
        <v>94</v>
      </c>
      <c r="C17" s="18">
        <f>'表1、2020年利润表（可整张表粘贴）'!D14</f>
        <v>0</v>
      </c>
      <c r="D17" s="18">
        <f>'表2、2021年利润表（可整张表粘贴）'!D17</f>
        <v>0</v>
      </c>
      <c r="E17" s="23" t="s">
        <v>95</v>
      </c>
      <c r="F17" s="17" t="s">
        <v>100</v>
      </c>
      <c r="G17" s="89" t="s">
        <v>155</v>
      </c>
      <c r="H17" s="18">
        <f>'表2、2021年利润表（可整张表粘贴）'!H17</f>
        <v>0</v>
      </c>
      <c r="J17" s="50"/>
    </row>
    <row r="18" spans="1:10" s="2" customFormat="1" ht="24" customHeight="1">
      <c r="A18" s="21" t="s">
        <v>97</v>
      </c>
      <c r="B18" s="17" t="s">
        <v>98</v>
      </c>
      <c r="C18" s="18">
        <f>'表1、2020年利润表（可整张表粘贴）'!D15</f>
        <v>0</v>
      </c>
      <c r="D18" s="18">
        <f>'表2、2021年利润表（可整张表粘贴）'!D18</f>
        <v>0</v>
      </c>
      <c r="E18" s="23" t="s">
        <v>99</v>
      </c>
      <c r="F18" s="17" t="s">
        <v>104</v>
      </c>
      <c r="G18" s="89" t="s">
        <v>155</v>
      </c>
      <c r="H18" s="18">
        <f>'表2、2021年利润表（可整张表粘贴）'!H18</f>
        <v>0</v>
      </c>
      <c r="J18" s="50"/>
    </row>
    <row r="19" spans="1:10" s="2" customFormat="1" ht="24" customHeight="1">
      <c r="A19" s="21" t="s">
        <v>101</v>
      </c>
      <c r="B19" s="17" t="s">
        <v>102</v>
      </c>
      <c r="C19" s="18">
        <f>'表1、2020年利润表（可整张表粘贴）'!D16</f>
        <v>359390.75</v>
      </c>
      <c r="D19" s="18">
        <f>'表2、2021年利润表（可整张表粘贴）'!D19</f>
        <v>771862.26</v>
      </c>
      <c r="E19" s="23" t="s">
        <v>103</v>
      </c>
      <c r="F19" s="17" t="s">
        <v>108</v>
      </c>
      <c r="G19" s="89" t="s">
        <v>155</v>
      </c>
      <c r="H19" s="18">
        <f>'表2、2021年利润表（可整张表粘贴）'!H19</f>
        <v>-21001589.86</v>
      </c>
      <c r="J19" s="50"/>
    </row>
    <row r="20" spans="1:10" s="2" customFormat="1" ht="24" customHeight="1">
      <c r="A20" s="24" t="s">
        <v>105</v>
      </c>
      <c r="B20" s="17" t="s">
        <v>106</v>
      </c>
      <c r="C20" s="89" t="s">
        <v>155</v>
      </c>
      <c r="D20" s="18">
        <f>'表2、2021年利润表（可整张表粘贴）'!D20</f>
        <v>0</v>
      </c>
      <c r="E20" s="23" t="s">
        <v>107</v>
      </c>
      <c r="F20" s="17" t="s">
        <v>111</v>
      </c>
      <c r="G20" s="89" t="s">
        <v>155</v>
      </c>
      <c r="H20" s="18">
        <f>'表2、2021年利润表（可整张表粘贴）'!H20</f>
        <v>0</v>
      </c>
      <c r="J20" s="50"/>
    </row>
    <row r="21" spans="1:10" s="2" customFormat="1" ht="24" customHeight="1">
      <c r="A21" s="21" t="s">
        <v>33</v>
      </c>
      <c r="B21" s="17" t="s">
        <v>109</v>
      </c>
      <c r="C21" s="18">
        <f>'表1、2020年利润表（可整张表粘贴）'!D17</f>
        <v>216956958.85</v>
      </c>
      <c r="D21" s="18">
        <f>'表2、2021年利润表（可整张表粘贴）'!D21</f>
        <v>223616132.91</v>
      </c>
      <c r="E21" s="23" t="s">
        <v>110</v>
      </c>
      <c r="F21" s="17" t="s">
        <v>115</v>
      </c>
      <c r="G21" s="89" t="s">
        <v>155</v>
      </c>
      <c r="H21" s="18">
        <f>'表2、2021年利润表（可整张表粘贴）'!H21</f>
        <v>-319930.37</v>
      </c>
      <c r="J21" s="50"/>
    </row>
    <row r="22" spans="1:10" s="2" customFormat="1" ht="24" customHeight="1">
      <c r="A22" s="21" t="s">
        <v>112</v>
      </c>
      <c r="B22" s="17" t="s">
        <v>113</v>
      </c>
      <c r="C22" s="18">
        <f>'表1、2020年利润表（可整张表粘贴）'!D18</f>
        <v>1480734.94</v>
      </c>
      <c r="D22" s="18">
        <f>'表2、2021年利润表（可整张表粘贴）'!D22</f>
        <v>1588706.57</v>
      </c>
      <c r="E22" s="23" t="s">
        <v>114</v>
      </c>
      <c r="F22" s="17" t="s">
        <v>118</v>
      </c>
      <c r="G22" s="89" t="s">
        <v>155</v>
      </c>
      <c r="H22" s="18">
        <f>'表2、2021年利润表（可整张表粘贴）'!H22</f>
        <v>0</v>
      </c>
      <c r="J22" s="50"/>
    </row>
    <row r="23" spans="1:10" s="2" customFormat="1" ht="24" customHeight="1">
      <c r="A23" s="21" t="s">
        <v>37</v>
      </c>
      <c r="B23" s="17" t="s">
        <v>116</v>
      </c>
      <c r="C23" s="18">
        <f>'表1、2020年利润表（可整张表粘贴）'!D19</f>
        <v>97155809.54</v>
      </c>
      <c r="D23" s="18">
        <f>'表2、2021年利润表（可整张表粘贴）'!D23</f>
        <v>96008787.36</v>
      </c>
      <c r="E23" s="23" t="s">
        <v>117</v>
      </c>
      <c r="F23" s="17" t="s">
        <v>122</v>
      </c>
      <c r="G23" s="89" t="s">
        <v>155</v>
      </c>
      <c r="H23" s="18">
        <f>'表2、2021年利润表（可整张表粘贴）'!H23</f>
        <v>-20681659.49</v>
      </c>
      <c r="J23" s="50"/>
    </row>
    <row r="24" spans="1:10" s="2" customFormat="1" ht="24" customHeight="1">
      <c r="A24" s="26" t="s">
        <v>39</v>
      </c>
      <c r="B24" s="17" t="s">
        <v>120</v>
      </c>
      <c r="C24" s="18">
        <f>'表1、2020年利润表（可整张表粘贴）'!D20</f>
        <v>117078438.72</v>
      </c>
      <c r="D24" s="89" t="s">
        <v>155</v>
      </c>
      <c r="E24" s="23" t="s">
        <v>121</v>
      </c>
      <c r="F24" s="17" t="s">
        <v>126</v>
      </c>
      <c r="G24" s="89" t="s">
        <v>155</v>
      </c>
      <c r="H24" s="18">
        <f>'表2、2021年利润表（可整张表粘贴）'!H24</f>
        <v>0</v>
      </c>
      <c r="J24" s="50"/>
    </row>
    <row r="25" spans="1:10" s="2" customFormat="1" ht="24" customHeight="1">
      <c r="A25" s="21" t="s">
        <v>160</v>
      </c>
      <c r="B25" s="17" t="s">
        <v>124</v>
      </c>
      <c r="C25" s="89" t="s">
        <v>155</v>
      </c>
      <c r="D25" s="18">
        <f>'表2、2021年利润表（可整张表粘贴）'!D24</f>
        <v>125000144.54</v>
      </c>
      <c r="E25" s="23" t="s">
        <v>125</v>
      </c>
      <c r="F25" s="17" t="s">
        <v>130</v>
      </c>
      <c r="G25" s="89" t="s">
        <v>155</v>
      </c>
      <c r="H25" s="18">
        <f>'表2、2021年利润表（可整张表粘贴）'!H25</f>
        <v>0</v>
      </c>
      <c r="J25" s="50"/>
    </row>
    <row r="26" spans="1:10" s="2" customFormat="1" ht="24" customHeight="1">
      <c r="A26" s="21" t="s">
        <v>161</v>
      </c>
      <c r="B26" s="17" t="s">
        <v>128</v>
      </c>
      <c r="C26" s="89" t="s">
        <v>155</v>
      </c>
      <c r="D26" s="18">
        <f>'表2、2021年利润表（可整张表粘贴）'!D25</f>
        <v>0</v>
      </c>
      <c r="E26" s="23" t="s">
        <v>129</v>
      </c>
      <c r="F26" s="17" t="s">
        <v>133</v>
      </c>
      <c r="G26" s="89" t="s">
        <v>155</v>
      </c>
      <c r="H26" s="18">
        <f>'表2、2021年利润表（可整张表粘贴）'!H26</f>
        <v>0</v>
      </c>
      <c r="J26" s="50"/>
    </row>
    <row r="27" spans="1:10" s="2" customFormat="1" ht="24" customHeight="1">
      <c r="A27" s="16" t="s">
        <v>162</v>
      </c>
      <c r="B27" s="17" t="s">
        <v>131</v>
      </c>
      <c r="C27" s="18">
        <f>'表1、2020年利润表（可整张表粘贴）'!D21</f>
        <v>1241975.65</v>
      </c>
      <c r="D27" s="18">
        <f>'表2、2021年利润表（可整张表粘贴）'!D26</f>
        <v>1018494.44</v>
      </c>
      <c r="E27" s="27" t="s">
        <v>132</v>
      </c>
      <c r="F27" s="17" t="s">
        <v>137</v>
      </c>
      <c r="G27" s="18">
        <f>'表1、2020年利润表（可整张表粘贴）'!H17</f>
        <v>64564122.24</v>
      </c>
      <c r="H27" s="18">
        <f>'表2、2021年利润表（可整张表粘贴）'!H27</f>
        <v>62305734.65</v>
      </c>
      <c r="J27" s="51"/>
    </row>
    <row r="28" spans="1:10" s="2" customFormat="1" ht="24" customHeight="1">
      <c r="A28" s="16" t="s">
        <v>10</v>
      </c>
      <c r="B28" s="17" t="s">
        <v>135</v>
      </c>
      <c r="C28" s="18">
        <f>'表1、2020年利润表（可整张表粘贴）'!H5</f>
        <v>86148034.49</v>
      </c>
      <c r="D28" s="18">
        <f>'表2、2021年利润表（可整张表粘贴）'!D27</f>
        <v>111264975.93</v>
      </c>
      <c r="E28" s="27" t="s">
        <v>136</v>
      </c>
      <c r="F28" s="17" t="s">
        <v>141</v>
      </c>
      <c r="G28" s="18">
        <f>'表1、2020年利润表（可整张表粘贴）'!H18</f>
        <v>64564122.24</v>
      </c>
      <c r="H28" s="18">
        <f>'表2、2021年利润表（可整张表粘贴）'!H28</f>
        <v>62305734.65</v>
      </c>
      <c r="J28" s="51"/>
    </row>
    <row r="29" spans="1:10" s="2" customFormat="1" ht="24" customHeight="1">
      <c r="A29" s="16" t="s">
        <v>134</v>
      </c>
      <c r="B29" s="17" t="s">
        <v>139</v>
      </c>
      <c r="C29" s="18">
        <f>'表1、2020年利润表（可整张表粘贴）'!H6</f>
        <v>1722227.44</v>
      </c>
      <c r="D29" s="18">
        <f>'表2、2021年利润表（可整张表粘贴）'!D28</f>
        <v>768109.46</v>
      </c>
      <c r="E29" s="27" t="s">
        <v>140</v>
      </c>
      <c r="F29" s="17" t="s">
        <v>144</v>
      </c>
      <c r="G29" s="18">
        <f>'表1、2020年利润表（可整张表粘贴）'!H19</f>
        <v>0</v>
      </c>
      <c r="H29" s="18">
        <f>'表2、2021年利润表（可整张表粘贴）'!H29</f>
        <v>0</v>
      </c>
      <c r="J29" s="51"/>
    </row>
    <row r="30" spans="1:10" s="2" customFormat="1" ht="24" customHeight="1">
      <c r="A30" s="16" t="s">
        <v>138</v>
      </c>
      <c r="B30" s="17" t="s">
        <v>142</v>
      </c>
      <c r="C30" s="18">
        <f>'表1、2020年利润表（可整张表粘贴）'!H7</f>
        <v>1784765.61</v>
      </c>
      <c r="D30" s="18">
        <f>'表2、2021年利润表（可整张表粘贴）'!D29</f>
        <v>953686.04</v>
      </c>
      <c r="E30" s="16" t="s">
        <v>143</v>
      </c>
      <c r="F30" s="17" t="s">
        <v>148</v>
      </c>
      <c r="G30" s="18">
        <f>'表1、2020年利润表（可整张表粘贴）'!H13</f>
        <v>0</v>
      </c>
      <c r="H30" s="18">
        <f>'表2、2021年利润表（可整张表粘贴）'!H30</f>
        <v>0</v>
      </c>
      <c r="J30" s="46"/>
    </row>
    <row r="31" spans="1:10" s="2" customFormat="1" ht="24" customHeight="1">
      <c r="A31" s="16" t="s">
        <v>16</v>
      </c>
      <c r="B31" s="17" t="s">
        <v>146</v>
      </c>
      <c r="C31" s="18">
        <f>'表1、2020年利润表（可整张表粘贴）'!H8</f>
        <v>86085496.32</v>
      </c>
      <c r="D31" s="18">
        <f>'表2、2021年利润表（可整张表粘贴）'!D30</f>
        <v>111079399.35</v>
      </c>
      <c r="E31" s="16" t="s">
        <v>147</v>
      </c>
      <c r="F31" s="17" t="s">
        <v>150</v>
      </c>
      <c r="G31" s="18">
        <f>'表1、2020年利润表（可整张表粘贴）'!H14</f>
        <v>0</v>
      </c>
      <c r="H31" s="18">
        <f>'表2、2021年利润表（可整张表粘贴）'!H31</f>
        <v>0</v>
      </c>
      <c r="J31" s="46"/>
    </row>
    <row r="32" spans="1:10" s="2" customFormat="1" ht="24" customHeight="1">
      <c r="A32" s="16" t="s">
        <v>145</v>
      </c>
      <c r="B32" s="17" t="s">
        <v>51</v>
      </c>
      <c r="C32" s="18">
        <f>'表1、2020年利润表（可整张表粘贴）'!H9</f>
        <v>21521374.08</v>
      </c>
      <c r="D32" s="18">
        <f>'表2、2021年利润表（可整张表粘贴）'!D31</f>
        <v>27772074.84</v>
      </c>
      <c r="E32" s="16" t="s">
        <v>149</v>
      </c>
      <c r="F32" s="17" t="s">
        <v>163</v>
      </c>
      <c r="G32" s="18">
        <f>'表1、2020年利润表（可整张表粘贴）'!H15</f>
        <v>0</v>
      </c>
      <c r="H32" s="18">
        <f>'表2、2021年利润表（可整张表粘贴）'!H32</f>
        <v>0</v>
      </c>
      <c r="I32" s="45"/>
      <c r="J32" s="46"/>
    </row>
    <row r="33" spans="1:10" s="3" customFormat="1" ht="31.5" customHeight="1">
      <c r="A33" s="28" t="s">
        <v>151</v>
      </c>
      <c r="B33" s="28"/>
      <c r="C33" s="28"/>
      <c r="D33" s="29" t="s">
        <v>152</v>
      </c>
      <c r="E33" s="30"/>
      <c r="F33" s="30"/>
      <c r="G33" s="31" t="s">
        <v>164</v>
      </c>
      <c r="H33" s="32"/>
      <c r="I33" s="52"/>
      <c r="J33" s="53"/>
    </row>
    <row r="34" spans="1:10" s="2" customFormat="1" ht="19.5" customHeight="1">
      <c r="A34" s="28"/>
      <c r="B34" s="28"/>
      <c r="C34" s="28"/>
      <c r="D34" s="33"/>
      <c r="E34" s="34"/>
      <c r="F34" s="34"/>
      <c r="G34" s="35"/>
      <c r="H34" s="36"/>
      <c r="J34" s="45"/>
    </row>
    <row r="35" spans="1:10" s="2" customFormat="1" ht="19.5" customHeight="1">
      <c r="A35" s="37" t="s">
        <v>165</v>
      </c>
      <c r="B35" s="38"/>
      <c r="C35" s="39"/>
      <c r="D35" s="39"/>
      <c r="E35" s="34"/>
      <c r="F35" s="34"/>
      <c r="G35" s="35"/>
      <c r="H35" s="36"/>
      <c r="J35" s="45"/>
    </row>
    <row r="36" spans="1:10" s="2" customFormat="1" ht="19.5" customHeight="1">
      <c r="A36" s="40" t="s">
        <v>166</v>
      </c>
      <c r="B36" s="41"/>
      <c r="C36" s="42"/>
      <c r="D36" s="43"/>
      <c r="E36" s="7"/>
      <c r="F36" s="7"/>
      <c r="G36" s="8"/>
      <c r="H36" s="9"/>
      <c r="J36" s="45"/>
    </row>
    <row r="37" spans="1:10" s="4" customFormat="1" ht="19.5" customHeight="1">
      <c r="A37" s="40" t="s">
        <v>167</v>
      </c>
      <c r="B37" s="1"/>
      <c r="C37" s="5"/>
      <c r="D37" s="6"/>
      <c r="E37" s="7"/>
      <c r="F37" s="7"/>
      <c r="G37" s="8"/>
      <c r="H37" s="9"/>
      <c r="J37" s="54"/>
    </row>
    <row r="38" spans="1:10" s="4" customFormat="1" ht="19.5" customHeight="1">
      <c r="A38" s="40" t="s">
        <v>168</v>
      </c>
      <c r="B38" s="1"/>
      <c r="C38" s="5"/>
      <c r="D38" s="6"/>
      <c r="E38" s="7"/>
      <c r="F38" s="7"/>
      <c r="G38" s="8"/>
      <c r="H38" s="9"/>
      <c r="J38" s="54"/>
    </row>
  </sheetData>
  <sheetProtection password="EB3D" sheet="1" formatCells="0"/>
  <mergeCells count="5">
    <mergeCell ref="C3:E3"/>
    <mergeCell ref="F3:H3"/>
    <mergeCell ref="D33:F33"/>
    <mergeCell ref="G33:H33"/>
    <mergeCell ref="A1:H2"/>
  </mergeCells>
  <printOptions horizontalCentered="1" verticalCentered="1"/>
  <pageMargins left="0.75" right="0.75" top="0.59" bottom="0.55" header="0.51" footer="0.51"/>
  <pageSetup fitToHeight="0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2021-02-03T06:13:39Z</cp:lastPrinted>
  <dcterms:created xsi:type="dcterms:W3CDTF">1996-12-17T01:32:42Z</dcterms:created>
  <dcterms:modified xsi:type="dcterms:W3CDTF">2022-01-01T13:19:18Z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