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 tabRatio="773" firstSheet="1" activeTab="1"/>
  </bookViews>
  <sheets>
    <sheet name="基本信息" sheetId="9" state="hidden" r:id="rId1"/>
    <sheet name="资" sheetId="94" r:id="rId2"/>
    <sheet name="债" sheetId="97" r:id="rId3"/>
    <sheet name="利" sheetId="99" r:id="rId4"/>
    <sheet name="现" sheetId="75" r:id="rId5"/>
    <sheet name="资产负债表" sheetId="120" state="hidden" r:id="rId6"/>
    <sheet name="利润表" sheetId="121" state="hidden" r:id="rId7"/>
    <sheet name="现金流量表" sheetId="122" state="hidden" r:id="rId8"/>
  </sheets>
  <definedNames>
    <definedName name="_.dbf">#REF!</definedName>
    <definedName name="_00510">#REF!</definedName>
    <definedName name="_13">#REF!</definedName>
    <definedName name="_xlnm._FilterDatabase" localSheetId="3" hidden="1">#REF!</definedName>
    <definedName name="_xlnm._FilterDatabase" localSheetId="2" hidden="1">#REF!</definedName>
    <definedName name="_xlnm._FilterDatabase" localSheetId="1" hidden="1">#REF!</definedName>
    <definedName name="_xlnm._FilterDatabase" hidden="1">#REF!</definedName>
    <definedName name="_YE1">#REF!</definedName>
    <definedName name="_YS1">#REF!</definedName>
    <definedName name="_YS2">#REF!</definedName>
    <definedName name="a">#REF!</definedName>
    <definedName name="a1c1">#REF!,#REF!</definedName>
    <definedName name="aa">#REF!</definedName>
    <definedName name="aaa">#REF!</definedName>
    <definedName name="actual">#REF!</definedName>
    <definedName name="agmmt">#REF!</definedName>
    <definedName name="agmt">#REF!</definedName>
    <definedName name="agmt1">#REF!</definedName>
    <definedName name="al">#REF!</definedName>
    <definedName name="approve">#REF!</definedName>
    <definedName name="AS2DocOpenMode" hidden="1">"AS2DocumentEdit"</definedName>
    <definedName name="avg_days">#REF!</definedName>
    <definedName name="b">#REF!</definedName>
    <definedName name="B.dbf">#REF!</definedName>
    <definedName name="BD">#REF!</definedName>
    <definedName name="beg_day">#REF!</definedName>
    <definedName name="beg_day1">#REF!</definedName>
    <definedName name="bianzhi">#REF!</definedName>
    <definedName name="bianzhiriqi">#REF!</definedName>
    <definedName name="count">#REF!</definedName>
    <definedName name="cus">#REF!</definedName>
    <definedName name="data1">#REF!</definedName>
    <definedName name="data2">#REF!</definedName>
    <definedName name="data3">#REF!</definedName>
    <definedName name="Database">#REF!</definedName>
    <definedName name="Database1">#REF!</definedName>
    <definedName name="datarange">#REF!</definedName>
    <definedName name="day">#REF!</definedName>
    <definedName name="du">#REF!</definedName>
    <definedName name="end_day">#REF!</definedName>
    <definedName name="errerere">xxxChunkR16371C1+#REF!+#REF!+#REF!+#REF!+#REF!+#REF!+#REF!+#REF!+#REF!+#REF!+#REF!+#REF!+#REF!+#REF!+#REF!+#REF!+#REF!+#REF!+#REF!+#REF!+#REF!+#REF!+#REF!+#REF!+#REF!+#REF!+#REF!</definedName>
    <definedName name="ewefw">#REF!</definedName>
    <definedName name="ExRate">#REF!</definedName>
    <definedName name="fday">#REF!</definedName>
    <definedName name="fffdfdfd">#REF!</definedName>
    <definedName name="ffffftdftedrtgdd">xxxChunkR16309C1+#REF!+#REF!+#REF!+#REF!+#REF!+#REF!+#REF!+#REF!+#REF!+#REF!+#REF!+#REF!+#REF!+#REF!+#REF!+#REF!+#REF!+#REF!+#REF!+#REF!+#REF!+#REF!+#REF!+#REF!</definedName>
    <definedName name="ffghdfdfgdfgd">xxxChunkR16302C1+#REF!+#REF!+#REF!+#REF!+#REF!+#REF!+#REF!+#REF!+#REF!+#REF!+#REF!+#REF!+#REF!+#REF!+#REF!+#REF!+#REF!+#REF!+#REF!+#REF!+#REF!+#REF!+#REF!+#REF!+#REF!</definedName>
    <definedName name="FILETYPE">"DANTI"</definedName>
    <definedName name="fix2000.dbf">#REF!</definedName>
    <definedName name="fixlj2000.dbf">#REF!</definedName>
    <definedName name="fl">#REF!</definedName>
    <definedName name="fp">#REF!</definedName>
    <definedName name="frst">#REF!,#REF!</definedName>
    <definedName name="fu">#REF!</definedName>
    <definedName name="fuhe">#REF!</definedName>
    <definedName name="fuheriqi">#REF!</definedName>
    <definedName name="gao">#REF!</definedName>
    <definedName name="huang">#REF!</definedName>
    <definedName name="instalment">#REF!</definedName>
    <definedName name="interest">#REF!</definedName>
    <definedName name="interest_income">#REF!</definedName>
    <definedName name="kehu">#REF!</definedName>
    <definedName name="kemudaima">#REF!</definedName>
    <definedName name="kemuming">#REF!</definedName>
    <definedName name="kk">#REF!</definedName>
    <definedName name="kuaijiqijian">#REF!</definedName>
    <definedName name="kuwenjian">#REF!</definedName>
    <definedName name="last">#REF!</definedName>
    <definedName name="m">#REF!</definedName>
    <definedName name="method">#REF!</definedName>
    <definedName name="n">#REF!</definedName>
    <definedName name="name">#REF!</definedName>
    <definedName name="neeeeee">#REF!</definedName>
    <definedName name="new">#REF!</definedName>
    <definedName name="neww">#REF!</definedName>
    <definedName name="newww">#REF!</definedName>
    <definedName name="newwww">#REF!</definedName>
    <definedName name="newwwwwww">#REF!</definedName>
    <definedName name="no_inst">#REF!</definedName>
    <definedName name="no_pay">#REF!</definedName>
    <definedName name="NvsASD">"V2001-12-31"</definedName>
    <definedName name="NvsAutoDrillOk">"VN"</definedName>
    <definedName name="NvsElapsedTime">0.000181828705535736</definedName>
    <definedName name="NvsEndTime">37274.7274061343</definedName>
    <definedName name="NvsInstSpec">"%"</definedName>
    <definedName name="NvsLayoutType">"M3"</definedName>
    <definedName name="NvsPanelEffdt">"V1900-01-01"</definedName>
    <definedName name="NvsPanelSetid">"VFCMNY"</definedName>
    <definedName name="NvsReqBU">"VFCMHK"</definedName>
    <definedName name="NvsReqBUOnly">"VY"</definedName>
    <definedName name="NvsTransLed">"VN"</definedName>
    <definedName name="NvsTreeASD">"V2001-12-31"</definedName>
    <definedName name="NvsValTbl.ACCOUNT">"GL_ACCOUNT_TBL"</definedName>
    <definedName name="oo">#REF!</definedName>
    <definedName name="pday">#REF!</definedName>
    <definedName name="pp">#REF!</definedName>
    <definedName name="_xlnm.Print_Area" localSheetId="3">利!$B$1:$E$56</definedName>
    <definedName name="_xlnm.Print_Area" localSheetId="4">现!$B$1:$E$50</definedName>
    <definedName name="_xlnm.Print_Area" localSheetId="2">债!$B$1:$E$39</definedName>
    <definedName name="_xlnm.Print_Area" localSheetId="1">资!$B$1:$E$31</definedName>
    <definedName name="_xlnm.Print_Area">#N/A</definedName>
    <definedName name="_xlnm.Print_Titles">#REF!</definedName>
    <definedName name="prod">#REF!</definedName>
    <definedName name="q">#REF!</definedName>
    <definedName name="qichushu">#REF!</definedName>
    <definedName name="qq">#REF!</definedName>
    <definedName name="qqq">#REF!</definedName>
    <definedName name="qqqqqq">#REF!</definedName>
    <definedName name="rate">#REF!</definedName>
    <definedName name="Recorder" hidden="1">#REF!</definedName>
    <definedName name="rtrrt">xxxChunkR16295C1+#REF!+#REF!+#REF!+#REF!+#REF!+#REF!+#REF!+#REF!+#REF!+#REF!+#REF!+#REF!+#REF!+#REF!+#REF!+#REF!+#REF!+#REF!+#REF!+#REF!+#REF!+#REF!+#REF!+#REF!+#REF!+#REF!+#REF!+#REF!</definedName>
    <definedName name="s">#REF!</definedName>
    <definedName name="sa">#REF!</definedName>
    <definedName name="SAPBEXrevision" hidden="1">1</definedName>
    <definedName name="SAPBEXsysID" hidden="1">"PE4"</definedName>
    <definedName name="SAPBEXwbID" hidden="1">"3Q4R7W3VD66V3CXTGQHGIRCBE"</definedName>
    <definedName name="schedule">#REF!</definedName>
    <definedName name="se">#REF!</definedName>
    <definedName name="shenqianshu">#REF!</definedName>
    <definedName name="SOD">#REF!</definedName>
    <definedName name="src">#REF!</definedName>
    <definedName name="sssc">#REF!</definedName>
    <definedName name="status">#REF!</definedName>
    <definedName name="suoyinhao">#REF!</definedName>
    <definedName name="tblFund">#REF!</definedName>
    <definedName name="TBSTYLE">"general"</definedName>
    <definedName name="terms">#REF!</definedName>
    <definedName name="test\">#REF!</definedName>
    <definedName name="to_day">#REF!</definedName>
    <definedName name="UFPrn20001231102643">#REF!</definedName>
    <definedName name="UFPrn20030124213009">#REF!</definedName>
    <definedName name="UFPrn20030714082604">#REF!</definedName>
    <definedName name="UFPrn20040112204621">#REF!</definedName>
    <definedName name="UFPrn20040112204659">#REF!</definedName>
    <definedName name="UFPrn20040112204721">#REF!</definedName>
    <definedName name="UFPrn20040112204802">#REF!</definedName>
    <definedName name="UFPrn20040112204848">#REF!</definedName>
    <definedName name="UFPrn20040112204938">#REF!</definedName>
    <definedName name="UFPrn20040112205009">#REF!</definedName>
    <definedName name="UFPrn20040112205036">#REF!</definedName>
    <definedName name="UFPrn20040112205154">#REF!</definedName>
    <definedName name="UFPrn20040112205239">#REF!</definedName>
    <definedName name="UFPrn20040112214910">#REF!</definedName>
    <definedName name="vvv">#REF!</definedName>
    <definedName name="w">#REF!</definedName>
    <definedName name="werf">#REF!</definedName>
    <definedName name="werfwe">#REF!</definedName>
    <definedName name="wqqq">#REF!</definedName>
    <definedName name="wrn.负债及权益." hidden="1">{"负债及权益",#N/A,FALSE,"TB-BS"}</definedName>
    <definedName name="wrn.现金." hidden="1">{"现金主表",#N/A,FALSE,"正式Cashflow"}</definedName>
    <definedName name="wrn.现金主表." hidden="1">{"现金主表",#N/A,FALSE,"正式Cashflow"}</definedName>
    <definedName name="wrn.资产." hidden="1">{"资产",#N/A,FALSE,"TB-BS"}</definedName>
    <definedName name="ww">#REF!</definedName>
    <definedName name="wws">#REF!</definedName>
    <definedName name="www">#REF!</definedName>
    <definedName name="x">#REF!</definedName>
    <definedName name="xiangmu">#REF!</definedName>
    <definedName name="xw9949xw">#REF!</definedName>
    <definedName name="xxs">#REF!</definedName>
    <definedName name="xxxChunkR16294C1">xxxChunkR16295C1+#REF!+#REF!+#REF!+#REF!+#REF!+#REF!+#REF!+#REF!+#REF!+#REF!+#REF!+#REF!+#REF!+#REF!+#REF!+#REF!+#REF!+#REF!+#REF!+#REF!+#REF!+#REF!+#REF!+#REF!+#REF!+#REF!+#REF!+#REF!</definedName>
    <definedName name="xxxChunkR16295C1">+#REF!+#REF!+#REF!+#REF!+#REF!+#REF!+#REF!+#REF!+#REF!+#REF!+#REF!+#REF!+#REF!+#REF!+#REF!+#REF!+#REF!+#REF!+#REF!+#REF!+#REF!+#REF!+#REF!+#REF!+#REF!+#REF!+#REF!+#REF!</definedName>
    <definedName name="xxxChunkR16296C1">xxxChunkR16297C1+#REF!+#REF!+#REF!+#REF!+#REF!+#REF!+#REF!+#REF!+#REF!+#REF!+#REF!+#REF!+#REF!+#REF!+#REF!+#REF!+#REF!+#REF!+#REF!+#REF!+#REF!+#REF!+#REF!+#REF!</definedName>
    <definedName name="xxxChunkR16297C1">xxxChunkR16298C1+#REF!+#REF!+#REF!+#REF!+#REF!+#REF!+#REF!+#REF!+#REF!+#REF!+#REF!+#REF!+#REF!+#REF!+#REF!+#REF!+#REF!+#REF!+#REF!+#REF!+#REF!+#REF!+#REF!+#REF!+#REF!</definedName>
    <definedName name="xxxChunkR16298C1">xxxChunkR16299C1+#REF!+#REF!+#REF!+#REF!+#REF!+#REF!+#REF!+#REF!+#REF!+#REF!+#REF!+#REF!+#REF!+#REF!+#REF!+#REF!+#REF!+#REF!+#REF!+#REF!+#REF!+#REF!+#REF!+#REF!+#REF!+#REF!+#REF!+#REF!</definedName>
    <definedName name="xxxChunkR16299C1">+#REF!+#REF!+#REF!+#REF!+#REF!+#REF!+#REF!+#REF!+#REF!+#REF!+#REF!+#REF!+#REF!+#REF!+#REF!+#REF!+#REF!+#REF!+#REF!+#REF!+#REF!+#REF!+#REF!+#REF!+#REF!+#REF!+#REF!+#REF!</definedName>
    <definedName name="xxxChunkR16300C1">xxxChunkR16301C1+#REF!+#REF!+#REF!+#REF!+#REF!+#REF!+#REF!+#REF!+#REF!+#REF!+#REF!+#REF!+#REF!+#REF!+#REF!+#REF!+#REF!+#REF!+#REF!+#REF!+#REF!+#REF!+#REF!+#REF!</definedName>
    <definedName name="xxxChunkR16301C1">xxxChunkR16302C1+#REF!+#REF!+#REF!+#REF!+#REF!+#REF!+#REF!+#REF!+#REF!+#REF!+#REF!+#REF!+#REF!+#REF!+#REF!+#REF!+#REF!+#REF!+#REF!+#REF!+#REF!+#REF!+#REF!+#REF!+#REF!</definedName>
    <definedName name="xxxChunkR16302C1">xxxChunkR16303C1+#REF!+#REF!+#REF!+#REF!+#REF!+#REF!+#REF!+#REF!+#REF!+#REF!+#REF!+#REF!+#REF!+#REF!+#REF!+#REF!+#REF!+#REF!+#REF!+#REF!+#REF!+#REF!+#REF!+#REF!+#REF!+#REF!+#REF!+#REF!</definedName>
    <definedName name="xxxChunkR16303C1">+#REF!+#REF!+#REF!+#REF!+#REF!+#REF!+#REF!+#REF!+#REF!+#REF!+#REF!+#REF!+#REF!+#REF!+#REF!+#REF!+#REF!+#REF!+#REF!+#REF!+#REF!+#REF!+#REF!+#REF!+#REF!+#REF!+#REF!+#REF!</definedName>
    <definedName name="xxxChunkR16304C1">xxxChunkR16305C1+#REF!+#REF!+#REF!+#REF!+#REF!+#REF!+#REF!+#REF!+#REF!+#REF!+#REF!+#REF!+#REF!+#REF!+#REF!+#REF!+#REF!+#REF!+#REF!+#REF!+#REF!+#REF!+#REF!+#REF!</definedName>
    <definedName name="xxxChunkR16305C1">xxxChunkR16306C1+#REF!+#REF!+#REF!+#REF!+#REF!+#REF!+#REF!+#REF!+#REF!+#REF!+#REF!+#REF!+#REF!+#REF!+#REF!+#REF!+#REF!+#REF!+#REF!+#REF!+#REF!+#REF!+#REF!+#REF!+#REF!</definedName>
    <definedName name="xxxChunkR16306C1">xxxChunkR16307C1+#REF!+#REF!+#REF!+#REF!+#REF!+#REF!+#REF!+#REF!+#REF!+#REF!+#REF!+#REF!+#REF!+#REF!+#REF!+#REF!+#REF!+#REF!+#REF!+#REF!+#REF!+#REF!+#REF!+#REF!+#REF!+#REF!+#REF!+#REF!</definedName>
    <definedName name="xxxChunkR16307C1">+#REF!+#REF!+#REF!+#REF!+#REF!+#REF!+#REF!+#REF!+#REF!+#REF!+#REF!+#REF!+#REF!+#REF!+#REF!+#REF!+#REF!+#REF!+#REF!+#REF!+#REF!+#REF!+#REF!+#REF!+#REF!+#REF!+#REF!+#REF!</definedName>
    <definedName name="xxxChunkR16308C1">xxxChunkR16309C1+#REF!+#REF!+#REF!+#REF!+#REF!+#REF!+#REF!+#REF!+#REF!+#REF!+#REF!+#REF!+#REF!+#REF!+#REF!+#REF!+#REF!+#REF!+#REF!+#REF!+#REF!+#REF!+#REF!+#REF!</definedName>
    <definedName name="xxxChunkR16309C1">xxxChunkR16310C1+#REF!+#REF!+#REF!+#REF!+#REF!+#REF!+#REF!+#REF!+#REF!+#REF!+#REF!+#REF!+#REF!+#REF!+#REF!+#REF!+#REF!+#REF!+#REF!+#REF!+#REF!+#REF!+#REF!+#REF!+#REF!</definedName>
    <definedName name="xxxChunkR16310C1">xxxChunkR16311C1+#REF!+#REF!+#REF!+#REF!+#REF!+#REF!+#REF!+#REF!+#REF!+#REF!+#REF!+#REF!+#REF!+#REF!+#REF!+#REF!+#REF!+#REF!+#REF!+#REF!+#REF!+#REF!+#REF!+#REF!+#REF!+#REF!+#REF!+#REF!</definedName>
    <definedName name="xxxChunkR16311C1">+#REF!+#REF!+#REF!+#REF!+#REF!+#REF!+#REF!+#REF!+#REF!+#REF!+#REF!+#REF!+#REF!+#REF!+#REF!+#REF!+#REF!+#REF!+#REF!+#REF!+#REF!+#REF!+#REF!+#REF!+#REF!+#REF!+#REF!+#REF!</definedName>
    <definedName name="xxxChunkR16312C1">xxxChunkR16313C1+#REF!+#REF!+#REF!+#REF!+#REF!+#REF!+#REF!+#REF!+#REF!+#REF!+#REF!+#REF!+#REF!+#REF!+#REF!+#REF!+#REF!+#REF!+#REF!+#REF!+#REF!+#REF!+#REF!+#REF!+#REF!+#REF!+#REF!+#REF!</definedName>
    <definedName name="xxxChunkR16313C1">xxxChunkR16314C1+#REF!+#REF!+#REF!+#REF!+#REF!+#REF!+#REF!+#REF!+#REF!+#REF!+#REF!+#REF!+#REF!+#REF!+#REF!+#REF!+#REF!+#REF!+#REF!+#REF!+#REF!+#REF!+#REF!+#REF!+#REF!+#REF!+#REF!+#REF!+#REF!+#REF!+#REF!</definedName>
    <definedName name="xxxChunkR16314C1">+#REF!+#REF!+#REF!+#REF!+#REF!+#REF!+#REF!+#REF!+#REF!+#REF!+#REF!+#REF!+#REF!+#REF!+#REF!+#REF!+#REF!+#REF!+#REF!+#REF!+#REF!+#REF!+#REF!+#REF!+#REF!+#REF!+#REF!+#REF!+#REF!+#REF!+#REF!+#REF!+#REF!</definedName>
    <definedName name="xxxChunkR16315C1">xxxChunkR16316C1+#REF!+#REF!+#REF!+#REF!+#REF!+#REF!+#REF!+#REF!+#REF!+#REF!+#REF!+#REF!+#REF!+#REF!+#REF!+#REF!+#REF!+#REF!+#REF!+#REF!+#REF!+#REF!+#REF!+#REF!+#REF!+#REF!+#REF!+#REF!</definedName>
    <definedName name="xxxChunkr16315c2">xxxChunkR16316C1+#REF!+#REF!+#REF!+#REF!+#REF!+#REF!+#REF!+#REF!+#REF!+#REF!+#REF!+#REF!+#REF!+#REF!+#REF!+#REF!+#REF!+#REF!+#REF!+#REF!+#REF!+#REF!+#REF!+#REF!+#REF!+#REF!+#REF!+#REF!</definedName>
    <definedName name="xxxChunkR16316C1">xxxChunkR16317C1+#REF!+#REF!+#REF!+#REF!+#REF!+#REF!+#REF!+#REF!+#REF!+#REF!+#REF!+#REF!+#REF!+#REF!+#REF!+#REF!+#REF!+#REF!+#REF!+#REF!+#REF!+#REF!+#REF!+#REF!+#REF!+#REF!+#REF!+#REF!+#REF!+#REF!+#REF!</definedName>
    <definedName name="xxxChunkR16317C1">+#REF!+#REF!+#REF!+#REF!+#REF!+#REF!+#REF!+#REF!+#REF!+#REF!+#REF!+#REF!+#REF!+#REF!+#REF!+#REF!+#REF!+#REF!+#REF!+#REF!+#REF!+#REF!+#REF!+#REF!+#REF!+#REF!+#REF!+#REF!+#REF!+#REF!+#REF!+#REF!+#REF!</definedName>
    <definedName name="xxxChunkR16318C1">xxxChunkR16319C1+#REF!+#REF!+#REF!+#REF!+#REF!+#REF!+#REF!+#REF!+#REF!+#REF!+#REF!+#REF!+#REF!+#REF!+#REF!+#REF!+#REF!+#REF!+#REF!+#REF!+#REF!+#REF!+#REF!+#REF!+#REF!+#REF!+#REF!+#REF!</definedName>
    <definedName name="xxxChunkR16319C1">xxxChunkR16320C1+#REF!+#REF!+#REF!+#REF!+#REF!+#REF!+#REF!+#REF!+#REF!+#REF!+#REF!+#REF!+#REF!+#REF!+#REF!+#REF!+#REF!+#REF!+#REF!+#REF!+#REF!+#REF!+#REF!+#REF!+#REF!+#REF!+#REF!+#REF!+#REF!+#REF!+#REF!</definedName>
    <definedName name="xxxChunkR16320C1">+#REF!+#REF!+#REF!+#REF!+#REF!+#REF!+#REF!+#REF!+#REF!+#REF!+#REF!+#REF!+#REF!+#REF!+#REF!+#REF!+#REF!+#REF!+#REF!+#REF!+#REF!+#REF!+#REF!+#REF!+#REF!+#REF!+#REF!+#REF!+#REF!+#REF!+#REF!+#REF!+#REF!</definedName>
    <definedName name="xxxChunkR16321C1">xxxChunkR16322C1+#REF!+#REF!+#REF!+#REF!+#REF!+#REF!+#REF!+#REF!+#REF!+#REF!+#REF!+#REF!+#REF!+#REF!+#REF!+#REF!+#REF!+#REF!+#REF!+#REF!+#REF!+#REF!+#REF!+#REF!+#REF!+#REF!+#REF!+#REF!</definedName>
    <definedName name="xxxChunkR16322C1">xxxChunkR16323C1+#REF!+#REF!+#REF!+#REF!+#REF!+#REF!+#REF!+#REF!+#REF!+#REF!+#REF!+#REF!+#REF!+#REF!+#REF!+#REF!+#REF!+#REF!+#REF!+#REF!+#REF!+#REF!+#REF!+#REF!+#REF!+#REF!+#REF!+#REF!+#REF!+#REF!+#REF!</definedName>
    <definedName name="xxxChunkR16323C1">+#REF!+#REF!+#REF!+#REF!+#REF!+#REF!+#REF!+#REF!+#REF!+#REF!+#REF!+#REF!+#REF!+#REF!+#REF!+#REF!+#REF!+#REF!+#REF!+#REF!+#REF!+#REF!+#REF!+#REF!+#REF!+#REF!+#REF!+#REF!+#REF!+#REF!+#REF!+#REF!+#REF!</definedName>
    <definedName name="xxxChunkR16324C1">xxxChunkR16325C1+#REF!+#REF!+#REF!+#REF!+#REF!+#REF!+#REF!+#REF!+#REF!+#REF!+#REF!+#REF!+#REF!+#REF!+#REF!+#REF!+#REF!+#REF!+#REF!+#REF!+#REF!+#REF!+#REF!+#REF!+#REF!+#REF!+#REF!+#REF!</definedName>
    <definedName name="xxxChunkR16325C1">xxxChunkR16326C1+#REF!+#REF!+#REF!+#REF!+#REF!+#REF!+#REF!+#REF!+#REF!+#REF!+#REF!+#REF!+#REF!+#REF!+#REF!+#REF!+#REF!+#REF!+#REF!+#REF!+#REF!+#REF!+#REF!+#REF!+#REF!+#REF!+#REF!+#REF!+#REF!+#REF!+#REF!</definedName>
    <definedName name="xxxChunkR16326C1">+#REF!+#REF!+#REF!+#REF!+#REF!+#REF!+#REF!+#REF!+#REF!+#REF!+#REF!+#REF!+#REF!+#REF!+#REF!+#REF!+#REF!+#REF!+#REF!+#REF!+#REF!+#REF!+#REF!+#REF!+#REF!+#REF!+#REF!+#REF!+#REF!+#REF!+#REF!+#REF!+#REF!</definedName>
    <definedName name="xxxChunkR16327C1">xxxChunkR16328C1+#REF!+#REF!+#REF!+#REF!+#REF!+#REF!+#REF!+#REF!+#REF!+#REF!+#REF!+#REF!+#REF!+#REF!+#REF!+#REF!+#REF!+#REF!+#REF!+#REF!+#REF!+#REF!+#REF!+#REF!+#REF!+#REF!+#REF!+#REF!</definedName>
    <definedName name="xxxChunkR16328C1">xxxChunkR16329C1+#REF!+#REF!+#REF!+#REF!+#REF!+#REF!+#REF!+#REF!+#REF!+#REF!+#REF!+#REF!+#REF!+#REF!+#REF!+#REF!+#REF!+#REF!+#REF!+#REF!+#REF!+#REF!+#REF!+#REF!+#REF!+#REF!+#REF!+#REF!+#REF!+#REF!+#REF!</definedName>
    <definedName name="xxxChunkR16329C1">+#REF!+#REF!+#REF!+#REF!+#REF!+#REF!+#REF!+#REF!+#REF!+#REF!+#REF!+#REF!+#REF!+#REF!+#REF!+#REF!+#REF!+#REF!+#REF!+#REF!+#REF!+#REF!+#REF!+#REF!+#REF!+#REF!+#REF!+#REF!+#REF!+#REF!+#REF!+#REF!+#REF!</definedName>
    <definedName name="xxxChunkR16330C1">xxxChunkR16331C1+#REF!+#REF!+#REF!+#REF!+#REF!+#REF!+#REF!+#REF!+#REF!+#REF!+#REF!+#REF!+#REF!+#REF!+#REF!+#REF!+#REF!+#REF!+#REF!+#REF!+#REF!+#REF!+#REF!+#REF!+#REF!+#REF!+#REF!+#REF!</definedName>
    <definedName name="xxxChunkR16331C1">+#REF!+#REF!+#REF!+#REF!+#REF!+#REF!+#REF!+#REF!+#REF!+#REF!+#REF!+#REF!+#REF!+#REF!+#REF!+#REF!+#REF!+#REF!+#REF!+#REF!+#REF!+#REF!+#REF!+#REF!</definedName>
    <definedName name="xxxChunkR16332C1">+#REF!+#REF!+#REF!+#REF!+#REF!+#REF!+#REF!+#REF!+#REF!+#REF!+#REF!+#REF!+#REF!+#REF!+#REF!+#REF!+#REF!+#REF!+#REF!+#REF!+#REF!+#REF!+#REF!+#REF!</definedName>
    <definedName name="xxxChunkR16333C1">+#REF!+#REF!+#REF!+#REF!+#REF!+#REF!+#REF!+#REF!+#REF!+#REF!+#REF!+#REF!+#REF!+#REF!+#REF!+#REF!+#REF!+#REF!+#REF!+#REF!+#REF!+#REF!+#REF!+#REF!</definedName>
    <definedName name="xxxChunkR16334C1">+#REF!+#REF!+#REF!+#REF!+#REF!+#REF!+#REF!+#REF!+#REF!+#REF!+#REF!+#REF!+#REF!+#REF!+#REF!+#REF!+#REF!+#REF!+#REF!+#REF!+#REF!+#REF!+#REF!+#REF!</definedName>
    <definedName name="xxxChunkR16335C1">+#REF!+#REF!+#REF!+#REF!+#REF!+#REF!+#REF!+#REF!+#REF!+#REF!+#REF!+#REF!+#REF!+#REF!+#REF!+#REF!+#REF!+#REF!+#REF!+#REF!+#REF!+#REF!+#REF!+#REF!</definedName>
    <definedName name="xxxChunkR16336C1">+#REF!+#REF!+#REF!+#REF!+#REF!+#REF!+#REF!+#REF!+#REF!+#REF!+#REF!+#REF!+#REF!+#REF!+#REF!+#REF!+#REF!+#REF!+#REF!+#REF!+#REF!+#REF!+#REF!+#REF!</definedName>
    <definedName name="xxxChunkR16337C1">+#REF!+#REF!+#REF!+#REF!+#REF!+#REF!+#REF!+#REF!+#REF!+#REF!+#REF!+#REF!+#REF!+#REF!+#REF!+#REF!+#REF!+#REF!+#REF!+#REF!+#REF!+#REF!+#REF!+#REF!</definedName>
    <definedName name="xxxChunkR16338C1">+#REF!+#REF!+#REF!+#REF!+#REF!+#REF!+#REF!+#REF!+#REF!+#REF!+#REF!+#REF!+#REF!+#REF!+#REF!+#REF!+#REF!+#REF!+#REF!+#REF!+#REF!+#REF!+#REF!+#REF!</definedName>
    <definedName name="xxxChunkR16339C1">+#REF!+#REF!+#REF!+#REF!+#REF!+#REF!+#REF!+#REF!+#REF!+#REF!+#REF!+#REF!+#REF!+#REF!+#REF!+#REF!+#REF!+#REF!+#REF!+#REF!+#REF!+#REF!+#REF!+#REF!</definedName>
    <definedName name="xxxChunkR16340C1">+#REF!+#REF!+#REF!+#REF!+#REF!+#REF!+#REF!+#REF!+#REF!+#REF!+#REF!+#REF!+#REF!+#REF!+#REF!+#REF!+#REF!+#REF!+#REF!+#REF!+#REF!+#REF!+#REF!+#REF!</definedName>
    <definedName name="xxxChunkR16341C1">+#REF!+#REF!+#REF!+#REF!+#REF!+#REF!+#REF!+#REF!+#REF!+#REF!+#REF!+#REF!+#REF!+#REF!+#REF!+#REF!+#REF!+#REF!+#REF!+#REF!+#REF!+#REF!+#REF!+#REF!</definedName>
    <definedName name="xxxChunkR16342C1">+#REF!+#REF!+#REF!+#REF!+#REF!+#REF!+#REF!+#REF!+#REF!+#REF!+#REF!+#REF!+#REF!+#REF!+#REF!+#REF!+#REF!+#REF!+#REF!+#REF!+#REF!+#REF!+#REF!+#REF!</definedName>
    <definedName name="xxxChunkR16343C1">+#REF!+#REF!+#REF!+#REF!+#REF!+#REF!+#REF!+#REF!+#REF!+#REF!+#REF!+#REF!+#REF!+#REF!+#REF!+#REF!+#REF!+#REF!+#REF!+#REF!+#REF!+#REF!+#REF!+#REF!</definedName>
    <definedName name="xxxChunkR16344C1">+#REF!+#REF!+#REF!+#REF!+#REF!+#REF!+#REF!+#REF!+#REF!+#REF!+#REF!+#REF!+#REF!+#REF!+#REF!+#REF!+#REF!+#REF!+#REF!+#REF!+#REF!+#REF!+#REF!+#REF!</definedName>
    <definedName name="xxxChunkR16345C1">+#REF!+#REF!+#REF!+#REF!+#REF!+#REF!+#REF!+#REF!+#REF!+#REF!+#REF!+#REF!+#REF!+#REF!+#REF!+#REF!+#REF!+#REF!+#REF!+#REF!+#REF!+#REF!+#REF!+#REF!</definedName>
    <definedName name="xxxChunkR16346C1">xxxChunkR16347C1+#REF!+#REF!+#REF!+#REF!+#REF!+#REF!+#REF!+#REF!+#REF!+#REF!+#REF!+#REF!+#REF!+#REF!+#REF!+#REF!+#REF!+#REF!+#REF!+#REF!+#REF!+#REF!+#REF!+#REF!+#REF!+#REF!+#REF!</definedName>
    <definedName name="xxxChunkR16347C1">+#REF!+#REF!+#REF!+#REF!+#REF!+#REF!+#REF!+#REF!+#REF!+#REF!+#REF!+#REF!+#REF!+#REF!+#REF!+#REF!+#REF!+#REF!+#REF!+#REF!+#REF!+#REF!+#REF!+#REF!+#REF!+#REF!+#REF!+#REF!</definedName>
    <definedName name="xxxChunkR16348C1">xxxChunkR16349C1+#REF!+#REF!+#REF!+#REF!+#REF!+#REF!+#REF!+#REF!+#REF!+#REF!+#REF!+#REF!+#REF!+#REF!+#REF!+#REF!+#REF!+#REF!+#REF!+#REF!+#REF!+#REF!+#REF!+#REF!+#REF!+#REF!+#REF!</definedName>
    <definedName name="xxxChunkR16349C1">+#REF!+#REF!+#REF!+#REF!+#REF!+#REF!+#REF!+#REF!+#REF!+#REF!+#REF!+#REF!+#REF!+#REF!+#REF!+#REF!+#REF!+#REF!+#REF!+#REF!+#REF!+#REF!+#REF!+#REF!+#REF!+#REF!+#REF!+#REF!</definedName>
    <definedName name="xxxChunkR16350C1">xxxChunkR16351C1+#REF!+#REF!+#REF!+#REF!+#REF!+#REF!+#REF!+#REF!+#REF!+#REF!+#REF!+#REF!+#REF!+#REF!+#REF!+#REF!+#REF!+#REF!+#REF!+#REF!+#REF!+#REF!+#REF!+#REF!+#REF!+#REF!+#REF!</definedName>
    <definedName name="xxxChunkR16351C1">+#REF!+#REF!+#REF!+#REF!+#REF!+#REF!+#REF!+#REF!+#REF!+#REF!+#REF!+#REF!+#REF!+#REF!+#REF!+#REF!+#REF!+#REF!+#REF!+#REF!+#REF!+#REF!+#REF!+#REF!+#REF!+#REF!+#REF!+#REF!</definedName>
    <definedName name="xxxChunkR16352C1">xxxChunkR16353C1+#REF!+#REF!+#REF!+#REF!+#REF!+#REF!+#REF!+#REF!+#REF!+#REF!+#REF!+#REF!+#REF!+#REF!+#REF!+#REF!+#REF!+#REF!+#REF!+#REF!+#REF!+#REF!+#REF!+#REF!+#REF!+#REF!+#REF!</definedName>
    <definedName name="xxxChunkR16353C1">+#REF!+#REF!+#REF!+#REF!+#REF!+#REF!+#REF!+#REF!+#REF!+#REF!+#REF!+#REF!+#REF!+#REF!+#REF!+#REF!+#REF!+#REF!+#REF!+#REF!+#REF!+#REF!+#REF!+#REF!+#REF!+#REF!+#REF!+#REF!</definedName>
    <definedName name="xxxChunkR16354C1">xxxChunkR16355C1+#REF!+#REF!+#REF!+#REF!+#REF!+#REF!+#REF!+#REF!+#REF!+#REF!+#REF!+#REF!+#REF!+#REF!+#REF!+#REF!+#REF!+#REF!+#REF!+#REF!+#REF!+#REF!+#REF!+#REF!+#REF!+#REF!+#REF!</definedName>
    <definedName name="xxxChunkR16355C1">+#REF!+#REF!+#REF!+#REF!+#REF!+#REF!+#REF!+#REF!+#REF!+#REF!+#REF!+#REF!+#REF!+#REF!+#REF!+#REF!+#REF!+#REF!+#REF!+#REF!+#REF!+#REF!+#REF!+#REF!+#REF!+#REF!+#REF!+#REF!</definedName>
    <definedName name="xxxChunkR16356C1">xxxChunkR16357C1+#REF!+#REF!+#REF!+#REF!+#REF!+#REF!+#REF!+#REF!+#REF!+#REF!+#REF!+#REF!+#REF!+#REF!+#REF!+#REF!+#REF!+#REF!+#REF!+#REF!+#REF!+#REF!+#REF!+#REF!+#REF!+#REF!+#REF!</definedName>
    <definedName name="xxxChunkR16357C1">+#REF!+#REF!+#REF!+#REF!+#REF!+#REF!+#REF!+#REF!+#REF!+#REF!+#REF!+#REF!+#REF!+#REF!+#REF!+#REF!+#REF!+#REF!+#REF!+#REF!+#REF!+#REF!+#REF!+#REF!+#REF!+#REF!+#REF!+#REF!</definedName>
    <definedName name="xxxChunkR16358C1">xxxChunkR16359C1+#REF!+#REF!+#REF!+#REF!+#REF!+#REF!+#REF!+#REF!+#REF!+#REF!+#REF!+#REF!+#REF!+#REF!+#REF!+#REF!+#REF!+#REF!+#REF!+#REF!+#REF!+#REF!+#REF!+#REF!+#REF!+#REF!+#REF!</definedName>
    <definedName name="xxxChunkR16359C1">+#REF!+#REF!+#REF!+#REF!+#REF!+#REF!+#REF!+#REF!+#REF!+#REF!+#REF!+#REF!+#REF!+#REF!+#REF!+#REF!+#REF!+#REF!+#REF!+#REF!+#REF!+#REF!+#REF!+#REF!+#REF!+#REF!+#REF!+#REF!</definedName>
    <definedName name="xxxChunkR16360C1">xxxChunkR16361C1+#REF!+#REF!+#REF!+#REF!+#REF!+#REF!+#REF!+#REF!+#REF!+#REF!+#REF!+#REF!+#REF!+#REF!+#REF!+#REF!+#REF!+#REF!+#REF!+#REF!+#REF!+#REF!+#REF!+#REF!+#REF!+#REF!+#REF!</definedName>
    <definedName name="xxxChunkR16361C1">+#REF!+#REF!+#REF!+#REF!+#REF!+#REF!+#REF!+#REF!+#REF!+#REF!+#REF!+#REF!+#REF!+#REF!+#REF!+#REF!+#REF!+#REF!+#REF!+#REF!+#REF!+#REF!+#REF!+#REF!+#REF!+#REF!+#REF!+#REF!</definedName>
    <definedName name="xxxChunkR16362C1">xxxChunkR16363C1+#REF!+#REF!+#REF!+#REF!+#REF!+#REF!+#REF!+#REF!+#REF!+#REF!+#REF!+#REF!+#REF!+#REF!+#REF!+#REF!+#REF!+#REF!+#REF!+#REF!+#REF!+#REF!+#REF!+#REF!+#REF!+#REF!+#REF!</definedName>
    <definedName name="xxxChunkR16363C1">+#REF!+#REF!+#REF!+#REF!+#REF!+#REF!+#REF!+#REF!+#REF!+#REF!+#REF!+#REF!+#REF!+#REF!+#REF!+#REF!+#REF!+#REF!+#REF!+#REF!+#REF!+#REF!+#REF!+#REF!+#REF!+#REF!+#REF!+#REF!</definedName>
    <definedName name="xxxChunkR16364C1">xxxChunkR16365C1+#REF!+#REF!+#REF!+#REF!+#REF!+#REF!+#REF!+#REF!+#REF!+#REF!+#REF!+#REF!+#REF!+#REF!+#REF!+#REF!+#REF!+#REF!+#REF!+#REF!+#REF!+#REF!+#REF!+#REF!+#REF!+#REF!+#REF!</definedName>
    <definedName name="xxxChunkR16365C1">+#REF!+#REF!+#REF!+#REF!+#REF!+#REF!+#REF!+#REF!+#REF!+#REF!+#REF!+#REF!+#REF!+#REF!+#REF!+#REF!+#REF!+#REF!+#REF!+#REF!+#REF!+#REF!+#REF!+#REF!+#REF!+#REF!+#REF!+#REF!</definedName>
    <definedName name="xxxChunkR16366C1">xxxChunkR16367C1+#REF!+#REF!+#REF!+#REF!+#REF!+#REF!+#REF!+#REF!+#REF!+#REF!+#REF!+#REF!+#REF!+#REF!+#REF!+#REF!+#REF!+#REF!+#REF!+#REF!+#REF!+#REF!+#REF!+#REF!+#REF!+#REF!+#REF!</definedName>
    <definedName name="xxxChunkR16367C1">+#REF!+#REF!+#REF!+#REF!+#REF!+#REF!+#REF!+#REF!+#REF!+#REF!+#REF!+#REF!+#REF!+#REF!+#REF!+#REF!+#REF!+#REF!+#REF!+#REF!+#REF!+#REF!+#REF!+#REF!+#REF!+#REF!+#REF!+#REF!</definedName>
    <definedName name="xxxChunkR16368C1">xxxChunkR16369C1+#REF!+#REF!+#REF!+#REF!+#REF!+#REF!+#REF!+#REF!+#REF!+#REF!+#REF!+#REF!+#REF!+#REF!+#REF!+#REF!+#REF!+#REF!+#REF!+#REF!+#REF!+#REF!+#REF!+#REF!+#REF!+#REF!+#REF!</definedName>
    <definedName name="xxxChunkR16369C1">+#REF!+#REF!+#REF!+#REF!+#REF!+#REF!+#REF!+#REF!+#REF!+#REF!+#REF!+#REF!+#REF!+#REF!+#REF!+#REF!+#REF!+#REF!+#REF!+#REF!+#REF!+#REF!+#REF!+#REF!+#REF!+#REF!+#REF!+#REF!</definedName>
    <definedName name="xxxChunkR16370C1">xxxChunkR16371C1+#REF!+#REF!+#REF!+#REF!+#REF!+#REF!+#REF!+#REF!+#REF!+#REF!+#REF!+#REF!+#REF!+#REF!+#REF!+#REF!+#REF!+#REF!+#REF!+#REF!+#REF!+#REF!+#REF!+#REF!+#REF!+#REF!+#REF!</definedName>
    <definedName name="xxxChunkR16371C1">+#REF!+#REF!+#REF!+#REF!+#REF!+#REF!+#REF!+#REF!+#REF!+#REF!+#REF!+#REF!+#REF!+#REF!+#REF!+#REF!+#REF!+#REF!+#REF!+#REF!+#REF!+#REF!+#REF!+#REF!+#REF!+#REF!+#REF!+#REF!</definedName>
    <definedName name="xxxChunkR16372C1">xxxChunkR16373C1+#REF!+#REF!+#REF!+#REF!+#REF!+#REF!+#REF!+#REF!+#REF!+#REF!+#REF!+#REF!+#REF!+#REF!+#REF!+#REF!+#REF!+#REF!+#REF!+#REF!+#REF!+#REF!+#REF!+#REF!+#REF!+#REF!+#REF!</definedName>
    <definedName name="xxxChunkR16373C1">+#REF!+#REF!+#REF!+#REF!+#REF!+#REF!+#REF!+#REF!+#REF!+#REF!+#REF!+#REF!+#REF!+#REF!+#REF!+#REF!+#REF!+#REF!+#REF!+#REF!+#REF!+#REF!+#REF!+#REF!+#REF!+#REF!+#REF!+#REF!</definedName>
    <definedName name="xxxChunkR16374C1">xxxChunkR16375C1+#REF!+#REF!+#REF!+#REF!+#REF!+#REF!+#REF!+#REF!+#REF!+#REF!+#REF!+#REF!+#REF!+#REF!+#REF!+#REF!+#REF!+#REF!+#REF!+#REF!+#REF!+#REF!+#REF!+#REF!+#REF!+#REF!+#REF!</definedName>
    <definedName name="xxxChunkR16375C1">+#REF!+#REF!+#REF!+#REF!+#REF!+#REF!+#REF!+#REF!+#REF!+#REF!+#REF!+#REF!+#REF!+#REF!+#REF!+#REF!+#REF!+#REF!+#REF!+#REF!+#REF!+#REF!+#REF!+#REF!+#REF!+#REF!+#REF!+#REF!</definedName>
    <definedName name="xxxChunkR16376C1">+#REF!+#REF!+#REF!+#REF!+#REF!+#REF!+#REF!+#REF!+#REF!+#REF!+#REF!+#REF!+#REF!+#REF!+#REF!+#REF!+#REF!+#REF!+#REF!+#REF!+#REF!+#REF!+#REF!+#REF!+#REF!+#REF!+#REF!+#REF!+#REF!+#REF!+#REF!+#REF!+#REF!</definedName>
    <definedName name="xxxChunkR16377C1">+#REF!+#REF!+#REF!+#REF!+#REF!+#REF!+#REF!+#REF!+#REF!+#REF!+#REF!+#REF!+#REF!+#REF!+#REF!+#REF!+#REF!+#REF!+#REF!+#REF!+#REF!+#REF!+#REF!+#REF!+#REF!+#REF!+#REF!+#REF!+#REF!+#REF!+#REF!+#REF!+#REF!</definedName>
    <definedName name="xxxChunkR16378C1">+#REF!+#REF!+#REF!+#REF!+#REF!+#REF!+#REF!+#REF!+#REF!+#REF!+#REF!+#REF!+#REF!+#REF!+#REF!+#REF!+#REF!+#REF!+#REF!+#REF!+#REF!+#REF!+#REF!+#REF!+#REF!+#REF!+#REF!+#REF!+#REF!+#REF!+#REF!+#REF!+#REF!</definedName>
    <definedName name="xxxChunkR16379C1">+#REF!+#REF!+#REF!+#REF!+#REF!+#REF!+#REF!+#REF!+#REF!+#REF!+#REF!+#REF!+#REF!+#REF!+#REF!+#REF!+#REF!+#REF!+#REF!+#REF!+#REF!+#REF!+#REF!+#REF!+#REF!+#REF!+#REF!+#REF!+#REF!+#REF!+#REF!+#REF!+#REF!</definedName>
    <definedName name="xxxChunkR16380C1">+#REF!+#REF!+#REF!+#REF!+#REF!+#REF!+#REF!+#REF!+#REF!+#REF!+#REF!+#REF!+#REF!+#REF!+#REF!+#REF!+#REF!+#REF!+#REF!+#REF!+#REF!+#REF!+#REF!+#REF!+#REF!+#REF!+#REF!+#REF!+#REF!+#REF!+#REF!+#REF!+#REF!</definedName>
    <definedName name="xxxChunkR16381C1">+#REF!+#REF!+#REF!+#REF!+#REF!+#REF!+#REF!+#REF!+#REF!+#REF!+#REF!+#REF!+#REF!+#REF!+#REF!+#REF!+#REF!+#REF!+#REF!+#REF!+#REF!+#REF!+#REF!+#REF!+#REF!+#REF!+#REF!+#REF!+#REF!+#REF!+#REF!+#REF!+#REF!</definedName>
    <definedName name="xxxChunkR16382C1">+#REF!+#REF!+#REF!+#REF!+#REF!+#REF!+#REF!+#REF!+#REF!+#REF!+#REF!+#REF!+#REF!+#REF!+#REF!+#REF!+#REF!+#REF!+#REF!+#REF!+#REF!+#REF!+#REF!+#REF!+#REF!+#REF!+#REF!+#REF!+#REF!+#REF!+#REF!+#REF!+#REF!</definedName>
    <definedName name="xxxChunkR16383C1">+#REF!+#REF!+#REF!+#REF!+#REF!+#REF!+#REF!+#REF!+#REF!+#REF!+#REF!+#REF!+#REF!+#REF!+#REF!+#REF!+#REF!+#REF!+#REF!+#REF!+#REF!+#REF!+#REF!+#REF!+#REF!+#REF!+#REF!+#REF!+#REF!+#REF!+#REF!+#REF!+#REF!</definedName>
    <definedName name="xxxcji">xxxChunkR16363C1+#REF!+#REF!+#REF!+#REF!+#REF!+#REF!+#REF!+#REF!+#REF!+#REF!+#REF!+#REF!+#REF!+#REF!+#REF!+#REF!+#REF!+#REF!+#REF!+#REF!+#REF!+#REF!+#REF!+#REF!+#REF!+#REF!+#REF!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13.Prompt">0</definedName>
    <definedName name="xxxCLabel1.14.Prompt">0</definedName>
    <definedName name="xxxCLabel1.15.Prompt">0</definedName>
    <definedName name="xxxCLabel1.16.Prompt">0</definedName>
    <definedName name="xxxCLabel1.17.Prompt">0</definedName>
    <definedName name="xxxCLabel1.18.Prompt">0</definedName>
    <definedName name="xxxCLabel1.19.Prompt">0</definedName>
    <definedName name="xxxCLabel1.2.Prompt">0</definedName>
    <definedName name="xxxCLabel1.20.Prompt">0</definedName>
    <definedName name="xxxCLabel1.21.Prompt">0</definedName>
    <definedName name="xxxCLabel1.22.Prompt">0</definedName>
    <definedName name="xxxCLabel1.23.Prompt">0</definedName>
    <definedName name="xxxCLabel1.24.Prompt">0</definedName>
    <definedName name="xxxCLabel1.25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0</definedName>
    <definedName name="xxxColHeader1by">11</definedName>
    <definedName name="xxxColHeader1ex">0</definedName>
    <definedName name="xxxColHeader1ey">11</definedName>
    <definedName name="xxxColLabels1bx">1</definedName>
    <definedName name="xxxColLabels1by">11</definedName>
    <definedName name="xxxColLabels1ex">25</definedName>
    <definedName name="xxxColLabels1ey">11</definedName>
    <definedName name="xxxCommon1DimValue1.1">"'5503"</definedName>
    <definedName name="xxxCommon1DimValue1.2">"PROFIT &amp; LOSS ACCOUNT CHEMICAL"</definedName>
    <definedName name="xxxCommon1DimValue2.1">"A"</definedName>
    <definedName name="xxxCommon1DimValue2.2">"Actual"</definedName>
    <definedName name="xxxCommon1DimValue3.1">"'2360"</definedName>
    <definedName name="xxxCommon1DimValue3.2">"SHANGAI SPECIALTY COR"</definedName>
    <definedName name="xxxCommon1DimValue4.1">"'05"</definedName>
    <definedName name="xxxCommon1DimValue4.2">"May"</definedName>
    <definedName name="xxxCommon1DimValue5.1">"Year-to-Date"</definedName>
    <definedName name="xxxCommon1DimValue5.2">"Year to date P&amp;L Accumulation"</definedName>
    <definedName name="xxxCommon1DimValue6.1">"'2003"</definedName>
    <definedName name="xxxCommon1DimValue6.2">2003</definedName>
    <definedName name="xxxCommon1DimValue7.1">"Local"</definedName>
    <definedName name="xxxCommon1DimValue7.2">"Local Currency"</definedName>
    <definedName name="xxxCommon1DimValue8.1">"Net-of-Adjustments"</definedName>
    <definedName name="xxxCommon1DimValue8.2">"Net-of-Adjustments Datatype"</definedName>
    <definedName name="xxxCommonArea1bx">0</definedName>
    <definedName name="xxxCommonArea1by">2</definedName>
    <definedName name="xxxCommonArea1ex">2</definedName>
    <definedName name="xxxCommonArea1ey">9</definedName>
    <definedName name="xxxDataBlock1bx">1</definedName>
    <definedName name="xxxDataBlock1by">15</definedName>
    <definedName name="xxxDataBlock1ex">25</definedName>
    <definedName name="xxxDataBlock1ey">93</definedName>
    <definedName name="xxxDownfootCols1Count">0</definedName>
    <definedName name="xxxDownfootRows1Count">13</definedName>
    <definedName name="xxxDownfootRows1Number0">18</definedName>
    <definedName name="xxxDownfootRows1Number1">26</definedName>
    <definedName name="xxxDownfootRows1Number10">83</definedName>
    <definedName name="xxxDownfootRows1Number11">85</definedName>
    <definedName name="xxxDownfootRows1Number12">88</definedName>
    <definedName name="xxxDownfootRows1Number13">132</definedName>
    <definedName name="xxxDownfootRows1Number14">136</definedName>
    <definedName name="xxxDownfootRows1Number15">139</definedName>
    <definedName name="xxxDownfootRows1Number16">151</definedName>
    <definedName name="xxxDownfootRows1Number17">152</definedName>
    <definedName name="xxxDownfootRows1Number18">153</definedName>
    <definedName name="xxxDownfootRows1Number19">156</definedName>
    <definedName name="xxxDownfootRows1Number2">33</definedName>
    <definedName name="xxxDownfootRows1Number20">190</definedName>
    <definedName name="xxxDownfootRows1Number21">191</definedName>
    <definedName name="xxxDownfootRows1Number22">194</definedName>
    <definedName name="xxxDownfootRows1Number23">200</definedName>
    <definedName name="xxxDownfootRows1Number24">222</definedName>
    <definedName name="xxxDownfootRows1Number25">224</definedName>
    <definedName name="xxxDownfootRows1Number26">227</definedName>
    <definedName name="xxxDownfootRows1Number27">228</definedName>
    <definedName name="xxxDownfootRows1Number28">230</definedName>
    <definedName name="xxxDownfootRows1Number3">38</definedName>
    <definedName name="xxxDownfootRows1Number4">43</definedName>
    <definedName name="xxxDownfootRows1Number5">54</definedName>
    <definedName name="xxxDownfootRows1Number6">58</definedName>
    <definedName name="xxxDownfootRows1Number7">64</definedName>
    <definedName name="xxxDownfootRows1Number8">75</definedName>
    <definedName name="xxxDownfootRows1Number9">76</definedName>
    <definedName name="xxxEntireArea1bx">0</definedName>
    <definedName name="xxxEntireArea1by">2</definedName>
    <definedName name="xxxEntireArea1ex">25</definedName>
    <definedName name="xxxEntireArea1ey">93</definedName>
    <definedName name="xxxGNVFileName">"P&amp;L.GNV"</definedName>
    <definedName name="xxxGNVStamp">1046183883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42.Prompt">0</definedName>
    <definedName name="xxxRLabel1.143.Prompt">0</definedName>
    <definedName name="xxxRLabel1.144.Prompt">0</definedName>
    <definedName name="xxxRLabel1.145.Prompt">0</definedName>
    <definedName name="xxxRLabel1.146.Prompt">0</definedName>
    <definedName name="xxxRLabel1.147.Prompt">0</definedName>
    <definedName name="xxxRLabel1.148.Prompt">0</definedName>
    <definedName name="xxxRLabel1.149.Prompt">0</definedName>
    <definedName name="xxxRLabel1.15.Prompt">0</definedName>
    <definedName name="xxxRLabel1.150.Prompt">0</definedName>
    <definedName name="xxxRLabel1.151.Prompt">0</definedName>
    <definedName name="xxxRLabel1.152.Prompt">0</definedName>
    <definedName name="xxxRLabel1.153.Prompt">0</definedName>
    <definedName name="xxxRLabel1.154.Prompt">0</definedName>
    <definedName name="xxxRLabel1.155.Prompt">0</definedName>
    <definedName name="xxxRLabel1.156.Prompt">0</definedName>
    <definedName name="xxxRLabel1.157.Prompt">0</definedName>
    <definedName name="xxxRLabel1.158.Prompt">0</definedName>
    <definedName name="xxxRLabel1.159.Prompt">0</definedName>
    <definedName name="xxxRLabel1.16.Prompt">0</definedName>
    <definedName name="xxxRLabel1.160.Prompt">0</definedName>
    <definedName name="xxxRLabel1.161.Prompt">0</definedName>
    <definedName name="xxxRLabel1.162.Prompt">0</definedName>
    <definedName name="xxxRLabel1.163.Prompt">0</definedName>
    <definedName name="xxxRLabel1.164.Prompt">0</definedName>
    <definedName name="xxxRLabel1.165.Prompt">0</definedName>
    <definedName name="xxxRLabel1.166.Prompt">0</definedName>
    <definedName name="xxxRLabel1.167.Prompt">0</definedName>
    <definedName name="xxxRLabel1.168.Prompt">0</definedName>
    <definedName name="xxxRLabel1.169.Prompt">0</definedName>
    <definedName name="xxxRLabel1.17.Prompt">0</definedName>
    <definedName name="xxxRLabel1.170.Prompt">0</definedName>
    <definedName name="xxxRLabel1.171.Prompt">0</definedName>
    <definedName name="xxxRLabel1.172.Prompt">0</definedName>
    <definedName name="xxxRLabel1.173.Prompt">0</definedName>
    <definedName name="xxxRLabel1.174.Prompt">0</definedName>
    <definedName name="xxxRLabel1.175.Prompt">0</definedName>
    <definedName name="xxxRLabel1.176.Prompt">0</definedName>
    <definedName name="xxxRLabel1.177.Prompt">0</definedName>
    <definedName name="xxxRLabel1.178.Prompt">0</definedName>
    <definedName name="xxxRLabel1.179.Prompt">0</definedName>
    <definedName name="xxxRLabel1.18.Prompt">0</definedName>
    <definedName name="xxxRLabel1.180.Prompt">0</definedName>
    <definedName name="xxxRLabel1.181.Prompt">0</definedName>
    <definedName name="xxxRLabel1.182.Prompt">0</definedName>
    <definedName name="xxxRLabel1.183.Prompt">0</definedName>
    <definedName name="xxxRLabel1.184.Prompt">0</definedName>
    <definedName name="xxxRLabel1.185.Prompt">0</definedName>
    <definedName name="xxxRLabel1.186.Prompt">0</definedName>
    <definedName name="xxxRLabel1.187.Prompt">0</definedName>
    <definedName name="xxxRLabel1.188.Prompt">0</definedName>
    <definedName name="xxxRLabel1.189.Prompt">0</definedName>
    <definedName name="xxxRLabel1.19.Prompt">0</definedName>
    <definedName name="xxxRLabel1.190.Prompt">0</definedName>
    <definedName name="xxxRLabel1.191.Prompt">0</definedName>
    <definedName name="xxxRLabel1.192.Prompt">0</definedName>
    <definedName name="xxxRLabel1.193.Prompt">0</definedName>
    <definedName name="xxxRLabel1.194.Prompt">0</definedName>
    <definedName name="xxxRLabel1.195.Prompt">0</definedName>
    <definedName name="xxxRLabel1.196.Prompt">0</definedName>
    <definedName name="xxxRLabel1.197.Prompt">0</definedName>
    <definedName name="xxxRLabel1.198.Prompt">0</definedName>
    <definedName name="xxxRLabel1.199.Prompt">0</definedName>
    <definedName name="xxxRLabel1.2.Prompt">0</definedName>
    <definedName name="xxxRLabel1.20.Prompt">0</definedName>
    <definedName name="xxxRLabel1.200.Prompt">0</definedName>
    <definedName name="xxxRLabel1.201.Prompt">0</definedName>
    <definedName name="xxxRLabel1.202.Prompt">0</definedName>
    <definedName name="xxxRLabel1.203.Prompt">0</definedName>
    <definedName name="xxxRLabel1.204.Prompt">0</definedName>
    <definedName name="xxxRLabel1.205.Prompt">0</definedName>
    <definedName name="xxxRLabel1.206.Prompt">0</definedName>
    <definedName name="xxxRLabel1.207.Prompt">0</definedName>
    <definedName name="xxxRLabel1.208.Prompt">0</definedName>
    <definedName name="xxxRLabel1.209.Prompt">0</definedName>
    <definedName name="xxxRLabel1.21.Prompt">0</definedName>
    <definedName name="xxxRLabel1.210.Prompt">0</definedName>
    <definedName name="xxxRLabel1.211.Prompt">0</definedName>
    <definedName name="xxxRLabel1.212.Prompt">0</definedName>
    <definedName name="xxxRLabel1.213.Prompt">0</definedName>
    <definedName name="xxxRLabel1.214.Prompt">0</definedName>
    <definedName name="xxxRLabel1.215.Prompt">0</definedName>
    <definedName name="xxxRLabel1.216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0</definedName>
    <definedName name="xxxRowHeader1by">13</definedName>
    <definedName name="xxxRowLabels1bx">0</definedName>
    <definedName name="xxxUDCols1Submit0">1</definedName>
    <definedName name="YE">#REF!</definedName>
    <definedName name="year_end">#REF!</definedName>
    <definedName name="yeci">#REF!</definedName>
    <definedName name="z">#REF!</definedName>
    <definedName name="zjgch2000.dbf">#REF!</definedName>
    <definedName name="zsw">#REF!</definedName>
    <definedName name="zz">#REF!</definedName>
    <definedName name="zzz">#REF!</definedName>
    <definedName name="八">#REF!</definedName>
    <definedName name="保管费清单">#REF!</definedName>
    <definedName name="报表">#REF!</definedName>
    <definedName name="编号">#REF!</definedName>
    <definedName name="不使用">#REF!</definedName>
    <definedName name="不知道">xxxChunkR16309C1+#REF!+#REF!+#REF!+#REF!+#REF!+#REF!+#REF!+#REF!+#REF!+#REF!+#REF!+#REF!+#REF!+#REF!+#REF!+#REF!+#REF!+#REF!+#REF!+#REF!+#REF!+#REF!+#REF!+#REF!</definedName>
    <definedName name="财务费用.dbf">#REF!</definedName>
    <definedName name="查询3">#REF!</definedName>
    <definedName name="陈勇">#REF!</definedName>
    <definedName name="春">xxxChunkR16295C1+#REF!+#REF!+#REF!+#REF!+#REF!+#REF!+#REF!+#REF!+#REF!+#REF!+#REF!+#REF!+#REF!+#REF!+#REF!+#REF!+#REF!+#REF!+#REF!+#REF!+#REF!+#REF!+#REF!+#REF!+#REF!+#REF!+#REF!+#REF!</definedName>
    <definedName name="存货93期初">#REF!</definedName>
    <definedName name="存货93期末">#REF!</definedName>
    <definedName name="存货94期初">#REF!</definedName>
    <definedName name="存货94期末">#REF!</definedName>
    <definedName name="存货95期初">#REF!</definedName>
    <definedName name="存货95期末">#REF!</definedName>
    <definedName name="错误">xxxChunkR16371C1+#REF!+#REF!+#REF!+#REF!+#REF!+#REF!+#REF!+#REF!+#REF!+#REF!+#REF!+#REF!+#REF!+#REF!+#REF!+#REF!+#REF!+#REF!+#REF!+#REF!+#REF!+#REF!+#REF!+#REF!+#REF!+#REF!+#REF!</definedName>
    <definedName name="达到">#REF!</definedName>
    <definedName name="待处理固定资产净损失明细表">#REF!</definedName>
    <definedName name="待摊费用.dbf">#REF!</definedName>
    <definedName name="当前明细帐">#REF!</definedName>
    <definedName name="当前明细账">#REF!</definedName>
    <definedName name="东北区应收帐款.dbf">#REF!</definedName>
    <definedName name="短期">#REF!</definedName>
    <definedName name="短期借款.dbf">#REF!</definedName>
    <definedName name="短期投资_债券_明细表">#REF!</definedName>
    <definedName name="短期投资股票投资.dbf">#REF!</definedName>
    <definedName name="短期投资国债投资.dbf">#REF!</definedName>
    <definedName name="二">#REF!</definedName>
    <definedName name="发生额及余额表">#REF!</definedName>
    <definedName name="负债合计93期末">#REF!</definedName>
    <definedName name="负债合计94期末">#REF!</definedName>
    <definedName name="负债合计95期末">#REF!</definedName>
    <definedName name="股票投资收益.dbf">#REF!</definedName>
    <definedName name="固定资产.dbf">#REF!</definedName>
    <definedName name="固定资产及累计折旧明细帐">#REF!</definedName>
    <definedName name="固定资产价值结构分析表">#REF!</definedName>
    <definedName name="固定资产清单">#REF!</definedName>
    <definedName name="固定资产折旧表">#REF!</definedName>
    <definedName name="顾">#REF!</definedName>
    <definedName name="管理费用明细表">#REF!</definedName>
    <definedName name="合并价差明细表">#REF!</definedName>
    <definedName name="和">#REF!</definedName>
    <definedName name="核算项目明细账_1133">#REF!</definedName>
    <definedName name="核算项目明细账_122">#REF!</definedName>
    <definedName name="核算项目明细账_1603">#REF!</definedName>
    <definedName name="核算项目余额表">#REF!</definedName>
    <definedName name="汇率">#REF!</definedName>
    <definedName name="会计分录序时簿">#REF!</definedName>
    <definedName name="会计制度">1</definedName>
    <definedName name="货币资金">#REF!</definedName>
    <definedName name="货币资金外币">#REF!</definedName>
    <definedName name="计划">#REF!</definedName>
    <definedName name="截至">#REF!</definedName>
    <definedName name="净_利_润93">#REF!</definedName>
    <definedName name="净_利_润94">#REF!</definedName>
    <definedName name="净_利_润95">#REF!</definedName>
    <definedName name="净资产合计93期初">#REF!</definedName>
    <definedName name="净资产合计93期末">#REF!</definedName>
    <definedName name="净资产合计94期初">#REF!</definedName>
    <definedName name="净资产合计94期末">#REF!</definedName>
    <definedName name="净资产合计95期初">#REF!</definedName>
    <definedName name="净资产合计95期末">#REF!</definedName>
    <definedName name="究竟是什么">xxxChunkR16295C1+#REF!+#REF!+#REF!+#REF!+#REF!+#REF!+#REF!+#REF!+#REF!+#REF!+#REF!+#REF!+#REF!+#REF!+#REF!+#REF!+#REF!+#REF!+#REF!+#REF!+#REF!+#REF!+#REF!+#REF!+#REF!+#REF!+#REF!+#REF!</definedName>
    <definedName name="开办费明细表">#REF!</definedName>
    <definedName name="科目余额表">#REF!</definedName>
    <definedName name="库存商品余额表.dbf">#REF!</definedName>
    <definedName name="累计折旧明细表">#REF!</definedName>
    <definedName name="累计折旧余额表.dbf">#REF!</definedName>
    <definedName name="利_润_总_额93">#REF!</definedName>
    <definedName name="利_润_总_额94">#REF!</definedName>
    <definedName name="利_润_总_额95">#REF!</definedName>
    <definedName name="流_动_资_产93">#REF!</definedName>
    <definedName name="流_动_资_产94">#REF!</definedName>
    <definedName name="流_动_资_产95">#REF!</definedName>
    <definedName name="流动负债93期末">#REF!</definedName>
    <definedName name="流动负债94期末">#REF!</definedName>
    <definedName name="流动负债95期末">#REF!</definedName>
    <definedName name="六">#REF!</definedName>
    <definedName name="孟傻">#REF!</definedName>
    <definedName name="明细分类账">#REF!</definedName>
    <definedName name="明细国资货币资金">#REF!</definedName>
    <definedName name="明细账">#REF!</definedName>
    <definedName name="盘点">#REF!</definedName>
    <definedName name="凭证汇总表">#REF!</definedName>
    <definedName name="七">#REF!</definedName>
    <definedName name="其他货币海通.dbf">#REF!</definedName>
    <definedName name="其他货币零领路.dbf">#REF!</definedName>
    <definedName name="其他货币资金明细表">#REF!</definedName>
    <definedName name="其他未交款明细表">#REF!</definedName>
    <definedName name="其他业务收入.dbf">#REF!</definedName>
    <definedName name="其他业务支出.dbf">#REF!</definedName>
    <definedName name="其他应付款明细表">#REF!</definedName>
    <definedName name="其他应收款—单位.dbf">#REF!</definedName>
    <definedName name="其他应收款明细表">#REF!</definedName>
    <definedName name="区域.1246927">#REF!</definedName>
    <definedName name="区域.1246927_区域">#REF!</definedName>
    <definedName name="区域.1683703">#REF!</definedName>
    <definedName name="区域.1683703_区域">#REF!</definedName>
    <definedName name="区域.1892977">#REF!</definedName>
    <definedName name="区域.1892977_区域">#REF!</definedName>
    <definedName name="区域.1896495">#REF!</definedName>
    <definedName name="区域.1896495_区域">#REF!</definedName>
    <definedName name="区域.2274453">#REF!</definedName>
    <definedName name="区域.2274453_区域">#REF!</definedName>
    <definedName name="区域.2715454">#REF!</definedName>
    <definedName name="区域.2715454_区域">#REF!</definedName>
    <definedName name="区域.2834347">#REF!</definedName>
    <definedName name="区域.2834347_区域">#REF!</definedName>
    <definedName name="区域.3337732">#REF!</definedName>
    <definedName name="区域.3337732_区域">#REF!</definedName>
    <definedName name="区域.3387509">#REF!</definedName>
    <definedName name="区域.3387509_区域">#REF!</definedName>
    <definedName name="区域.3392763">#REF!</definedName>
    <definedName name="区域.3392763_区域">#REF!</definedName>
    <definedName name="区域.3600459">#REF!</definedName>
    <definedName name="区域.3600459_区域">#REF!</definedName>
    <definedName name="区域.3870091">#REF!</definedName>
    <definedName name="区域.3870091_区域">#REF!</definedName>
    <definedName name="区域.4240483" hidden="1">#REF!</definedName>
    <definedName name="区域.4240483_区域" hidden="1">#REF!</definedName>
    <definedName name="区域.4265515">#REF!</definedName>
    <definedName name="区域.4265515_区域">#REF!</definedName>
    <definedName name="区域.4442072" hidden="1">#REF!</definedName>
    <definedName name="区域.4626363">#REF!</definedName>
    <definedName name="区域.4626363_区域">#REF!</definedName>
    <definedName name="区域.4657857" hidden="1">#REF!</definedName>
    <definedName name="区域.4657857_区域" hidden="1">#REF!</definedName>
    <definedName name="区域.4676341">#REF!</definedName>
    <definedName name="区域.4676341_区域">#REF!</definedName>
    <definedName name="区域.4923382">#REF!</definedName>
    <definedName name="区域.4923382_区域">#REF!</definedName>
    <definedName name="区域.5071757">#REF!</definedName>
    <definedName name="区域.5071757_区域">#REF!</definedName>
    <definedName name="区域.5826053" hidden="1">#REF!</definedName>
    <definedName name="区域.6061444">#REF!</definedName>
    <definedName name="区域.6061444_区域">#REF!</definedName>
    <definedName name="区域.6118705">#REF!</definedName>
    <definedName name="区域.6118705_区域">#REF!</definedName>
    <definedName name="区域.6302155">#REF!</definedName>
    <definedName name="区域.6302155_区域">#REF!</definedName>
    <definedName name="区域.6681999">#REF!</definedName>
    <definedName name="区域.6681999_区域">#REF!</definedName>
    <definedName name="区域.6952469">#REF!</definedName>
    <definedName name="区域.6952469_区域">#REF!</definedName>
    <definedName name="区域.7281997">#REF!</definedName>
    <definedName name="区域.7281997_区域">#REF!</definedName>
    <definedName name="区域.8022004">#REF!</definedName>
    <definedName name="区域.8022004_区域">#REF!</definedName>
    <definedName name="区域.8274728">#REF!</definedName>
    <definedName name="区域.8274728_区域">#REF!</definedName>
    <definedName name="区域.8277202">#REF!</definedName>
    <definedName name="区域.864165">#REF!</definedName>
    <definedName name="区域.864165_区域">#REF!</definedName>
    <definedName name="区域.883258">#REF!</definedName>
    <definedName name="区域.883258_区域">#REF!</definedName>
    <definedName name="区域.9101044">#REF!</definedName>
    <definedName name="区域.9101044_区域">#REF!</definedName>
    <definedName name="区域.9105067">#REF!</definedName>
    <definedName name="区域.9105067_区域">#REF!</definedName>
    <definedName name="区域.9149864" hidden="1">#REF!</definedName>
    <definedName name="区域.9149864_区域" hidden="1">#REF!</definedName>
    <definedName name="全球">#REF!</definedName>
    <definedName name="日期">#REF!</definedName>
    <definedName name="三">#REF!</definedName>
    <definedName name="商标采购.dbf">#REF!</definedName>
    <definedName name="上海中星_集团_公司开发产品明细表">#REF!</definedName>
    <definedName name="什么东西">xxxChunkR16302C1+#REF!+#REF!+#REF!+#REF!+#REF!+#REF!+#REF!+#REF!+#REF!+#REF!+#REF!+#REF!+#REF!+#REF!+#REF!+#REF!+#REF!+#REF!+#REF!+#REF!+#REF!+#REF!+#REF!+#REF!+#REF!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领料序时簿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实际">#REF!</definedName>
    <definedName name="数量金额总账">#REF!</definedName>
    <definedName name="四">#REF!</definedName>
    <definedName name="速_动_资_产93">#REF!</definedName>
    <definedName name="速_动_资_产94">#REF!</definedName>
    <definedName name="速_动_资_产95">#REF!</definedName>
    <definedName name="损益余额表.dbf">#REF!</definedName>
    <definedName name="所处行业">2</definedName>
    <definedName name="同意">#REF!</definedName>
    <definedName name="投资收益债券.dbf">#REF!</definedName>
    <definedName name="外币国资货币资金">#REF!</definedName>
    <definedName name="万">xxxChunkR16314C1+#REF!+#REF!+#REF!+#REF!+#REF!+#REF!+#REF!+#REF!+#REF!+#REF!+#REF!+#REF!+#REF!+#REF!+#REF!+#REF!+#REF!+#REF!+#REF!+#REF!+#REF!+#REF!+#REF!+#REF!+#REF!+#REF!+#REF!+#REF!+#REF!+#REF!+#REF!</definedName>
    <definedName name="委托贷款.dbf">#REF!</definedName>
    <definedName name="未交税金明细表">#REF!</definedName>
    <definedName name="未完流水帐">#REF!</definedName>
    <definedName name="无对应明细表的报表项目">#REF!</definedName>
    <definedName name="五">#REF!</definedName>
    <definedName name="徐雯990720">#REF!</definedName>
    <definedName name="一">#REF!</definedName>
    <definedName name="应付福利费.dbf">#REF!</definedName>
    <definedName name="应付工资.dbf">#REF!</definedName>
    <definedName name="应付票据明细表">#REF!</definedName>
    <definedName name="应收票据">#REF!</definedName>
    <definedName name="应收帐款93期初">#REF!</definedName>
    <definedName name="应收帐款93期末">#REF!</definedName>
    <definedName name="应收帐款94期初">#REF!</definedName>
    <definedName name="应收帐款94期末">#REF!</definedName>
    <definedName name="应收帐款95期初">#REF!</definedName>
    <definedName name="应收帐款95期末">#REF!</definedName>
    <definedName name="营业外支出明细表">#REF!</definedName>
    <definedName name="余额表.dbf">#REF!</definedName>
    <definedName name="预付帐款.dbf">#REF!</definedName>
    <definedName name="预付帐款明细表">#REF!</definedName>
    <definedName name="预收货款明细表">#REF!</definedName>
    <definedName name="预提费用明细表">#REF!</definedName>
    <definedName name="在建工程">#REF!</definedName>
    <definedName name="在建工程.dbf">#REF!</definedName>
    <definedName name="制造费用11">#REF!</definedName>
    <definedName name="状态">#REF!</definedName>
    <definedName name="资产合计93期初">#REF!</definedName>
    <definedName name="资产合计93期末">#REF!</definedName>
    <definedName name="资产合计94期初">#REF!</definedName>
    <definedName name="资产合计94期末">#REF!</definedName>
    <definedName name="资产合计95期初">#REF!</definedName>
    <definedName name="资产合计95期末">#REF!</definedName>
    <definedName name="总分类账">#REF!</definedName>
  </definedNames>
  <calcPr calcId="144525" concurrentCalc="0"/>
</workbook>
</file>

<file path=xl/sharedStrings.xml><?xml version="1.0" encoding="utf-8"?>
<sst xmlns="http://schemas.openxmlformats.org/spreadsheetml/2006/main" count="389">
  <si>
    <t>编制单位：江西吉水农村商业银行股份有限公司</t>
  </si>
  <si>
    <t>被审计期间截止日(当期):</t>
  </si>
  <si>
    <t>被审计期间(当期):</t>
  </si>
  <si>
    <t>2026年1-6月</t>
  </si>
  <si>
    <t>被审计期间截止日(前期):</t>
  </si>
  <si>
    <r>
      <rPr>
        <sz val="12"/>
        <rFont val="宋体"/>
        <charset val="134"/>
      </rPr>
      <t>被审计期间(</t>
    </r>
    <r>
      <rPr>
        <sz val="12"/>
        <rFont val="宋体"/>
        <charset val="134"/>
      </rPr>
      <t>前</t>
    </r>
    <r>
      <rPr>
        <sz val="12"/>
        <rFont val="宋体"/>
        <charset val="134"/>
      </rPr>
      <t>期):</t>
    </r>
  </si>
  <si>
    <t>2025年度</t>
  </si>
  <si>
    <t>2024年度</t>
  </si>
  <si>
    <t>资 产 负 债 表</t>
  </si>
  <si>
    <t>金额单位: 人民币元</t>
  </si>
  <si>
    <t>项  目</t>
  </si>
  <si>
    <t>注释</t>
  </si>
  <si>
    <t>行次</t>
  </si>
  <si>
    <t>资产：</t>
  </si>
  <si>
    <t xml:space="preserve">  现金及存放中央银行款项</t>
  </si>
  <si>
    <t>（一）</t>
  </si>
  <si>
    <t xml:space="preserve">  存放同业款项</t>
  </si>
  <si>
    <t>（二）</t>
  </si>
  <si>
    <t xml:space="preserve">  贵金属</t>
  </si>
  <si>
    <t xml:space="preserve">  拆出资金</t>
  </si>
  <si>
    <t>（三）</t>
  </si>
  <si>
    <t xml:space="preserve">  衍生金融资产</t>
  </si>
  <si>
    <t xml:space="preserve">  买入返售金融资产</t>
  </si>
  <si>
    <t>（四）</t>
  </si>
  <si>
    <t xml:space="preserve">  持有待售资产</t>
  </si>
  <si>
    <t xml:space="preserve">  发放贷款和垫款</t>
  </si>
  <si>
    <t>（五）</t>
  </si>
  <si>
    <t xml:space="preserve">  金融投资：</t>
  </si>
  <si>
    <t xml:space="preserve">    交易性金融资产</t>
  </si>
  <si>
    <t xml:space="preserve">    债权投资</t>
  </si>
  <si>
    <t>（六）</t>
  </si>
  <si>
    <t xml:space="preserve">    其他债权投资</t>
  </si>
  <si>
    <t xml:space="preserve">    其他权益工具投资</t>
  </si>
  <si>
    <t>（七）</t>
  </si>
  <si>
    <t xml:space="preserve">  长期股权投资</t>
  </si>
  <si>
    <t xml:space="preserve">  投资性房地产</t>
  </si>
  <si>
    <t xml:space="preserve">  固定资产</t>
  </si>
  <si>
    <t>（八）</t>
  </si>
  <si>
    <t xml:space="preserve">  在建工程</t>
  </si>
  <si>
    <t>（九）</t>
  </si>
  <si>
    <t xml:space="preserve">  使用权资产</t>
  </si>
  <si>
    <t>（十）</t>
  </si>
  <si>
    <t xml:space="preserve">  无形资产</t>
  </si>
  <si>
    <t>（十一）</t>
  </si>
  <si>
    <t xml:space="preserve">  商誉</t>
  </si>
  <si>
    <t xml:space="preserve">  递延所得税资产</t>
  </si>
  <si>
    <t xml:space="preserve">  其他资产</t>
  </si>
  <si>
    <t>（十二）</t>
  </si>
  <si>
    <t>资产总计</t>
  </si>
  <si>
    <t>法定代表人：</t>
  </si>
  <si>
    <t xml:space="preserve">         主管会计工作负责人：</t>
  </si>
  <si>
    <t>资 产 负 债 表(续)</t>
  </si>
  <si>
    <t>负债：</t>
  </si>
  <si>
    <t xml:space="preserve">  向中央银行借款</t>
  </si>
  <si>
    <t>（十三）</t>
  </si>
  <si>
    <t xml:space="preserve">  同业及其他金融机构存放款项</t>
  </si>
  <si>
    <t>（十四）</t>
  </si>
  <si>
    <t xml:space="preserve">  拆入资金</t>
  </si>
  <si>
    <t xml:space="preserve">  交易性金融负债</t>
  </si>
  <si>
    <t xml:space="preserve">  衍生金融负债</t>
  </si>
  <si>
    <t xml:space="preserve">  卖出回购金融资产款</t>
  </si>
  <si>
    <t>（十五）</t>
  </si>
  <si>
    <t xml:space="preserve">  吸收存款</t>
  </si>
  <si>
    <t>（十六）</t>
  </si>
  <si>
    <t xml:space="preserve">  应付职工薪酬</t>
  </si>
  <si>
    <t>（十七）</t>
  </si>
  <si>
    <t xml:space="preserve">  应交税费</t>
  </si>
  <si>
    <t>（十八）</t>
  </si>
  <si>
    <t xml:space="preserve">  持有待售负债</t>
  </si>
  <si>
    <t xml:space="preserve">  预计负债</t>
  </si>
  <si>
    <t>（十九）</t>
  </si>
  <si>
    <t xml:space="preserve">  租赁负债</t>
  </si>
  <si>
    <t xml:space="preserve">  应付债券</t>
  </si>
  <si>
    <t xml:space="preserve">    其中：优先股</t>
  </si>
  <si>
    <t xml:space="preserve">          永续债</t>
  </si>
  <si>
    <t xml:space="preserve">  递延所得税负债</t>
  </si>
  <si>
    <t xml:space="preserve">  其他负债</t>
  </si>
  <si>
    <t>（二十）</t>
  </si>
  <si>
    <t xml:space="preserve">     负债合计</t>
  </si>
  <si>
    <t>所有者权益：</t>
  </si>
  <si>
    <t xml:space="preserve">  股本</t>
  </si>
  <si>
    <t>（二十一）</t>
  </si>
  <si>
    <t xml:space="preserve">  其他权益工具</t>
  </si>
  <si>
    <t xml:space="preserve">  资本公积</t>
  </si>
  <si>
    <t>（二十二）</t>
  </si>
  <si>
    <t xml:space="preserve">  减：库存股</t>
  </si>
  <si>
    <t xml:space="preserve">  其他综合收益</t>
  </si>
  <si>
    <t>（二十三）</t>
  </si>
  <si>
    <t xml:space="preserve">  盈余公积</t>
  </si>
  <si>
    <t>（二十四）</t>
  </si>
  <si>
    <t xml:space="preserve">  一般风险准备</t>
  </si>
  <si>
    <t>（二十五）</t>
  </si>
  <si>
    <t xml:space="preserve">  未分配利润</t>
  </si>
  <si>
    <t>（二十六）</t>
  </si>
  <si>
    <t xml:space="preserve">     所有者权益合计</t>
  </si>
  <si>
    <t>负债和所有者权益合计</t>
  </si>
  <si>
    <t xml:space="preserve">     主管会计工作负责人：</t>
  </si>
  <si>
    <t>利  润  表</t>
  </si>
  <si>
    <t xml:space="preserve"> </t>
  </si>
  <si>
    <t>金额单位：人民币元</t>
  </si>
  <si>
    <t>一、营业收入</t>
  </si>
  <si>
    <t xml:space="preserve">    利息净收入</t>
  </si>
  <si>
    <t>（二十七）</t>
  </si>
  <si>
    <t xml:space="preserve">      利息收入</t>
  </si>
  <si>
    <t xml:space="preserve">      利息支出</t>
  </si>
  <si>
    <t xml:space="preserve">    手续费净收入</t>
  </si>
  <si>
    <t>（二十八）</t>
  </si>
  <si>
    <t xml:space="preserve">      手续费及佣金收入</t>
  </si>
  <si>
    <t xml:space="preserve">      手续费及佣金支出</t>
  </si>
  <si>
    <t xml:space="preserve">    投资收益（损失以“－”号填列）</t>
  </si>
  <si>
    <t>（二十九）</t>
  </si>
  <si>
    <t xml:space="preserve">      其中：对联营企业和合营企业的投资收益</t>
  </si>
  <si>
    <t xml:space="preserve">            以摊余成本计量的金融资产终止确认收益</t>
  </si>
  <si>
    <t xml:space="preserve">    净敞口套期收益(损失以“－”号填列)</t>
  </si>
  <si>
    <t xml:space="preserve">    其他收益</t>
  </si>
  <si>
    <t>（三十）</t>
  </si>
  <si>
    <t xml:space="preserve">    公允价值变动收益（损失以“－”号填列）</t>
  </si>
  <si>
    <t xml:space="preserve">    汇兑收益（损失以“－”号填列）</t>
  </si>
  <si>
    <t xml:space="preserve">    其他业务收入</t>
  </si>
  <si>
    <t>（三十一）</t>
  </si>
  <si>
    <t xml:space="preserve">    资产处置收益(损失以“－”号填列)</t>
  </si>
  <si>
    <t>二、营业支出</t>
  </si>
  <si>
    <t xml:space="preserve">    税金及附加</t>
  </si>
  <si>
    <t>（三十二）</t>
  </si>
  <si>
    <t xml:space="preserve">    业务及管理费</t>
  </si>
  <si>
    <t>（三十三）</t>
  </si>
  <si>
    <t xml:space="preserve">    信用减值损失</t>
  </si>
  <si>
    <t>（三十四）</t>
  </si>
  <si>
    <t xml:space="preserve">    其他资产减值损失</t>
  </si>
  <si>
    <t xml:space="preserve">    其他业务成本</t>
  </si>
  <si>
    <t>（三十五）</t>
  </si>
  <si>
    <t>三、营业利润（亏损以“－”号填列）</t>
  </si>
  <si>
    <t xml:space="preserve">    加：营业外收入</t>
  </si>
  <si>
    <t>（三十六）</t>
  </si>
  <si>
    <t xml:space="preserve">    减：营业外支出</t>
  </si>
  <si>
    <t>（三十七）</t>
  </si>
  <si>
    <t>四、利润总额（亏损总额以“－”号填列）</t>
  </si>
  <si>
    <t xml:space="preserve">    减：所得税费用</t>
  </si>
  <si>
    <t>（三十八）</t>
  </si>
  <si>
    <t>五、净利润（净亏损以“－”号填列）</t>
  </si>
  <si>
    <t xml:space="preserve">    1．持续经营净利润(净亏损以“-”号填列)</t>
  </si>
  <si>
    <t xml:space="preserve">    2．终止经营净利润(净亏损以“-”号填列)</t>
  </si>
  <si>
    <t>六、其他综合收益的税后净额</t>
  </si>
  <si>
    <t>(三十九)</t>
  </si>
  <si>
    <t xml:space="preserve">   （一）不能重分类进损益的其他综合收益</t>
  </si>
  <si>
    <t xml:space="preserve">    1．重新计量设定受益计划变动额</t>
  </si>
  <si>
    <t xml:space="preserve">    2．权益法下不能转损益的其他综合收益</t>
  </si>
  <si>
    <t xml:space="preserve">    3．其他权益工具投资公允价值变动</t>
  </si>
  <si>
    <t xml:space="preserve">    4．企业自身信用风险公允价值变动</t>
  </si>
  <si>
    <t xml:space="preserve">    5．其他</t>
  </si>
  <si>
    <t xml:space="preserve">   （二）将重分类进损益的其他综合收益</t>
  </si>
  <si>
    <t xml:space="preserve">    1．权益法下可转损益的其他综合收益</t>
  </si>
  <si>
    <t xml:space="preserve">    2．其他债权投资公允价值变动</t>
  </si>
  <si>
    <t xml:space="preserve">    3．金融资产重分类计入其他综合收益的金额</t>
  </si>
  <si>
    <t xml:space="preserve">    4．其他债权投资信用减值准备</t>
  </si>
  <si>
    <t xml:space="preserve">    5．现金流量套期储备(现金流量套期损益的有效部分)</t>
  </si>
  <si>
    <t xml:space="preserve">    6．外币财务报表折算差额</t>
  </si>
  <si>
    <t xml:space="preserve">    7．其他</t>
  </si>
  <si>
    <t>七、综合收益总额(综合亏损总额以“－”号填列)</t>
  </si>
  <si>
    <t>八、每股收益：</t>
  </si>
  <si>
    <t>（一）基本每股收益</t>
  </si>
  <si>
    <t>（二）稀释每股收益</t>
  </si>
  <si>
    <t xml:space="preserve">  主管会计工作负责人：</t>
  </si>
  <si>
    <t>现 金 流 量 表</t>
  </si>
  <si>
    <t>一、经营活动产生的现金流量：</t>
  </si>
  <si>
    <t xml:space="preserve">    客户存款和同业存放款项净增加额</t>
  </si>
  <si>
    <t xml:space="preserve">    向中央银行借款净增加额</t>
  </si>
  <si>
    <t xml:space="preserve">    向其他金融机构拆入资金净增加额</t>
  </si>
  <si>
    <t xml:space="preserve">    收取利息、手续费及佣金的现金</t>
  </si>
  <si>
    <t xml:space="preserve">    回购业务资金净增加额</t>
  </si>
  <si>
    <t xml:space="preserve">    收到其他与经营活动有关的现金</t>
  </si>
  <si>
    <t xml:space="preserve">        经营活动现金流入小计</t>
  </si>
  <si>
    <t xml:space="preserve">    客户贷款及垫款净增加额</t>
  </si>
  <si>
    <t xml:space="preserve">    存放中央银行和同业款项净增加额</t>
  </si>
  <si>
    <t xml:space="preserve">    向其他金融机构拆出资金净增加额</t>
  </si>
  <si>
    <t xml:space="preserve">    返售业务资金净增加额</t>
  </si>
  <si>
    <t xml:space="preserve">    支付利息、手续费及佣金的现金</t>
  </si>
  <si>
    <t xml:space="preserve">    支付给职工以及为职工支付的现金</t>
  </si>
  <si>
    <t xml:space="preserve">    支付的各项税费</t>
  </si>
  <si>
    <t xml:space="preserve">    支付其他与经营活动有关的现金</t>
  </si>
  <si>
    <t xml:space="preserve">        经营活动现金流出小计</t>
  </si>
  <si>
    <t>经营活动产生的现金流量净额</t>
  </si>
  <si>
    <t>（四十）</t>
  </si>
  <si>
    <t>二、投资活动产生的现金流量：</t>
  </si>
  <si>
    <t xml:space="preserve">    收回投资收到的现金</t>
  </si>
  <si>
    <t xml:space="preserve">    取得投资收益收到的现金</t>
  </si>
  <si>
    <t xml:space="preserve">    处置固定资产、无形资产和其他长期资产收回的
    现金净额</t>
  </si>
  <si>
    <t xml:space="preserve">    收到其他与投资活动有关的现金</t>
  </si>
  <si>
    <t xml:space="preserve">        投资活动现金流入小计</t>
  </si>
  <si>
    <t xml:space="preserve">    投资支付的现金</t>
  </si>
  <si>
    <t xml:space="preserve">    购建固定资产、无形资产和其他长期资产支付的
    现金</t>
  </si>
  <si>
    <t xml:space="preserve">    支付其他与投资活动有关的现金</t>
  </si>
  <si>
    <t xml:space="preserve">        投资活动现金流出小计</t>
  </si>
  <si>
    <t>投资活动产生的现金流量净额</t>
  </si>
  <si>
    <t>三、筹资活动产生的现金流量：</t>
  </si>
  <si>
    <t xml:space="preserve">    吸收投资收到的现金</t>
  </si>
  <si>
    <t xml:space="preserve">    发行债券收到的现金</t>
  </si>
  <si>
    <t xml:space="preserve">    收到其他与筹资活动有关的现金</t>
  </si>
  <si>
    <t xml:space="preserve">        筹资活动现金流入小计</t>
  </si>
  <si>
    <t xml:space="preserve">    偿还债务支付的现金</t>
  </si>
  <si>
    <t xml:space="preserve">    分配股利、利润或偿付利息支付的现金</t>
  </si>
  <si>
    <t xml:space="preserve">    支付其他与筹资活动有关的现金</t>
  </si>
  <si>
    <t xml:space="preserve">        筹资活动现金流出小计</t>
  </si>
  <si>
    <t>筹资活动产生的现金流量净额</t>
  </si>
  <si>
    <t>四、汇率变动对现金及现金等价物的影响</t>
  </si>
  <si>
    <t>五、现金及现金等价物净增加额</t>
  </si>
  <si>
    <t xml:space="preserve">    加：期初现金及现金等价物余额</t>
  </si>
  <si>
    <t>六、期末现金及现金等价物余额</t>
  </si>
  <si>
    <t>主管会计工作负责人：</t>
  </si>
  <si>
    <t>项目名称</t>
  </si>
  <si>
    <t>资  产：</t>
  </si>
  <si>
    <t>——</t>
  </si>
  <si>
    <t>现金及存放中央银行款项</t>
  </si>
  <si>
    <t>存放联行款项</t>
  </si>
  <si>
    <t>存放同业款项</t>
  </si>
  <si>
    <t>贵金属</t>
  </si>
  <si>
    <t>拆出资金</t>
  </si>
  <si>
    <t>衍生金融资产</t>
  </si>
  <si>
    <t>买入返售金融资产</t>
  </si>
  <si>
    <t>发放贷款和垫款</t>
  </si>
  <si>
    <t>金融投资：</t>
  </si>
  <si>
    <t>　交易性金融资产</t>
  </si>
  <si>
    <t>　债权投资</t>
  </si>
  <si>
    <t>　其他债权投资</t>
  </si>
  <si>
    <t>　其他权益工具投资</t>
  </si>
  <si>
    <t>长期股权投资</t>
  </si>
  <si>
    <t>投资性房地产</t>
  </si>
  <si>
    <t>固定资产</t>
  </si>
  <si>
    <t>在建工程</t>
  </si>
  <si>
    <t>使用权资产</t>
  </si>
  <si>
    <t>无形资产</t>
  </si>
  <si>
    <t>递延所得税资产</t>
  </si>
  <si>
    <t>其他资产</t>
  </si>
  <si>
    <t>负  债：</t>
  </si>
  <si>
    <t>向中央银行借款</t>
  </si>
  <si>
    <t>联行存放款项</t>
  </si>
  <si>
    <t>同业及其他金融机构存放款项</t>
  </si>
  <si>
    <t>拆入资金</t>
  </si>
  <si>
    <t>交易性金融负债</t>
  </si>
  <si>
    <t>衍生金融负债</t>
  </si>
  <si>
    <t>卖出回购金融资产款</t>
  </si>
  <si>
    <t>吸收存款</t>
  </si>
  <si>
    <t>应付职工薪酬</t>
  </si>
  <si>
    <t>应交税费</t>
  </si>
  <si>
    <t>租赁负债</t>
  </si>
  <si>
    <t>预计负债</t>
  </si>
  <si>
    <t>应付债券</t>
  </si>
  <si>
    <t>递延所得税负债</t>
  </si>
  <si>
    <t>其他负债</t>
  </si>
  <si>
    <t>负债总计</t>
  </si>
  <si>
    <t>实收资本（股本）</t>
  </si>
  <si>
    <t>其中：法人股本</t>
  </si>
  <si>
    <t>　　　自然人股本</t>
  </si>
  <si>
    <t>其他权益工具</t>
  </si>
  <si>
    <t>资本公积</t>
  </si>
  <si>
    <t>减：库存股</t>
  </si>
  <si>
    <t>其他综合收益</t>
  </si>
  <si>
    <t>盈余公积</t>
  </si>
  <si>
    <t>一般风险准备</t>
  </si>
  <si>
    <t>未分配利润</t>
  </si>
  <si>
    <t>归属于母公司所有者权益合计</t>
  </si>
  <si>
    <t>少数股东权益</t>
  </si>
  <si>
    <t>所有者权益合计</t>
  </si>
  <si>
    <t>负债及所有者权益总计</t>
  </si>
  <si>
    <t>校核</t>
  </si>
  <si>
    <t>（一）利息净收入</t>
  </si>
  <si>
    <t>利息收入</t>
  </si>
  <si>
    <t>利息支出</t>
  </si>
  <si>
    <t>（二）手续费及佣金净收入</t>
  </si>
  <si>
    <t>手续费及佣金收入</t>
  </si>
  <si>
    <t>手续费及佣金支出</t>
  </si>
  <si>
    <t>（三）投资收益</t>
  </si>
  <si>
    <t>对联营企业和合营企业的投资收益</t>
  </si>
  <si>
    <t>以摊余成本计量的金融资产终止确认产生的收益</t>
  </si>
  <si>
    <t>其他投资收益</t>
  </si>
  <si>
    <t>（四）净敞口套期收益</t>
  </si>
  <si>
    <t>（五）其他收益</t>
  </si>
  <si>
    <t>（六）公允价值变动收益</t>
  </si>
  <si>
    <t>（七）汇兑收益</t>
  </si>
  <si>
    <t>（八）其他业务收入</t>
  </si>
  <si>
    <t>（九）资产处置收益</t>
  </si>
  <si>
    <t>（一）税金及附加</t>
  </si>
  <si>
    <t>（二）业务及管理费</t>
  </si>
  <si>
    <t>（三）信用减值损失</t>
  </si>
  <si>
    <t>（四）其他资产减值损失</t>
  </si>
  <si>
    <t>（五）其他业务成本</t>
  </si>
  <si>
    <t>三、营业利润</t>
  </si>
  <si>
    <t>加：营业外收入</t>
  </si>
  <si>
    <t>减：营业外支出</t>
  </si>
  <si>
    <t>四、利润总额</t>
  </si>
  <si>
    <t>减：所得税费用</t>
  </si>
  <si>
    <t>五、净利润</t>
  </si>
  <si>
    <t>减：少数股东损益</t>
  </si>
  <si>
    <t>六、归属于母公司所有者的净利润</t>
  </si>
  <si>
    <t>加：年初未分配利润</t>
  </si>
  <si>
    <t>加：其他转入</t>
  </si>
  <si>
    <t>七、可供分配利润</t>
  </si>
  <si>
    <t>减：提取法定盈余公积金</t>
  </si>
  <si>
    <t>减：提取特种专项准备</t>
  </si>
  <si>
    <t>减：提取一般风险准备</t>
  </si>
  <si>
    <t>八、可供股东分配的利润</t>
  </si>
  <si>
    <t>减：应付优先股股利</t>
  </si>
  <si>
    <t>减：提取任意盈余公积</t>
  </si>
  <si>
    <t>减：应付普通股股利</t>
  </si>
  <si>
    <t>减：其他结转</t>
  </si>
  <si>
    <t>九、未分配利润</t>
  </si>
  <si>
    <r>
      <rPr>
        <b/>
        <sz val="9"/>
        <rFont val="宋体"/>
        <charset val="134"/>
      </rPr>
      <t>项目名称</t>
    </r>
  </si>
  <si>
    <t>本期数（审定）</t>
  </si>
  <si>
    <r>
      <rPr>
        <b/>
        <sz val="9"/>
        <color theme="1"/>
        <rFont val="宋体"/>
        <charset val="134"/>
      </rPr>
      <t>一、经营活动产生的现金流量：</t>
    </r>
  </si>
  <si>
    <t>客户存款和同业存放款项净增加额</t>
  </si>
  <si>
    <t>向中央银行借款净增加额</t>
  </si>
  <si>
    <t>向其他金融机构拆入资金净增加额</t>
  </si>
  <si>
    <t>收取利息、手续费及佣金的现金</t>
  </si>
  <si>
    <t>拆入资金净增加额</t>
  </si>
  <si>
    <t>回购业务资金净增加额</t>
  </si>
  <si>
    <t>收到其他与经营活动有关的现金</t>
  </si>
  <si>
    <t>经营活动现金流入小计</t>
  </si>
  <si>
    <t>客户贷款及垫款净增加额</t>
  </si>
  <si>
    <t>存放中央银行和同业款项净增加额</t>
  </si>
  <si>
    <t>为交易目的而持有的金融资产净增加额</t>
  </si>
  <si>
    <t>拆出资金净增加额</t>
  </si>
  <si>
    <t>返售业务资金净增加额</t>
  </si>
  <si>
    <t>支付利息、手续费及佣金的现金</t>
  </si>
  <si>
    <t>支付给职工以及为职工支付的现金</t>
  </si>
  <si>
    <t>支付的各项税费</t>
  </si>
  <si>
    <t>支付其他与经营活动有关的现金</t>
  </si>
  <si>
    <t>经营活动现金流出小计</t>
  </si>
  <si>
    <r>
      <rPr>
        <b/>
        <sz val="9"/>
        <color theme="1"/>
        <rFont val="宋体"/>
        <charset val="134"/>
      </rPr>
      <t>经营活动产生的现金流量净额</t>
    </r>
  </si>
  <si>
    <r>
      <rPr>
        <b/>
        <sz val="9"/>
        <color theme="1"/>
        <rFont val="宋体"/>
        <charset val="134"/>
      </rPr>
      <t>二、投资活动产生的现金流量：</t>
    </r>
  </si>
  <si>
    <t>收回投资收到的现金</t>
  </si>
  <si>
    <t>取得投资收益收到的现金</t>
  </si>
  <si>
    <t>处置固定资产、无形资产和其他长期资产收回的现金净额</t>
  </si>
  <si>
    <t>处置子公司及其他营业单位收到的现金净额</t>
  </si>
  <si>
    <t>收到其他与投资活动有关的现金</t>
  </si>
  <si>
    <t>投资活动现金流入小计</t>
  </si>
  <si>
    <t>投资支付的现金</t>
  </si>
  <si>
    <t>购建固定资产、无形资产和其他长期资产支付的现金</t>
  </si>
  <si>
    <t>取得子公司及其他营业单位支付的现金净额</t>
  </si>
  <si>
    <t>支付其他与投资活动有关的现金</t>
  </si>
  <si>
    <t>投资活动现金流出小计</t>
  </si>
  <si>
    <r>
      <rPr>
        <b/>
        <sz val="9"/>
        <color theme="1"/>
        <rFont val="宋体"/>
        <charset val="134"/>
      </rPr>
      <t>投资活动产生的现金流量净额</t>
    </r>
  </si>
  <si>
    <r>
      <rPr>
        <b/>
        <sz val="9"/>
        <color theme="1"/>
        <rFont val="宋体"/>
        <charset val="134"/>
      </rPr>
      <t>三、筹资活动产生的现金流量：</t>
    </r>
  </si>
  <si>
    <t>吸收投资收到的现金</t>
  </si>
  <si>
    <t>发行债券收到的现金</t>
  </si>
  <si>
    <t>收到其他与筹资活动有关的现金</t>
  </si>
  <si>
    <t>筹资活动现金流入小计</t>
  </si>
  <si>
    <t>偿还债务支付的现金</t>
  </si>
  <si>
    <t>分配股利、利润或偿付利息支付的现金</t>
  </si>
  <si>
    <t>支付其他与筹资活动有关的现金</t>
  </si>
  <si>
    <t>筹资活动现金流出小计</t>
  </si>
  <si>
    <r>
      <rPr>
        <b/>
        <sz val="9"/>
        <color theme="1"/>
        <rFont val="宋体"/>
        <charset val="134"/>
      </rPr>
      <t>筹资活动产生的现金流量净额</t>
    </r>
  </si>
  <si>
    <r>
      <rPr>
        <sz val="9"/>
        <color theme="1"/>
        <rFont val="宋体"/>
        <charset val="134"/>
      </rPr>
      <t>四、汇率变动对现金及现金等价物的影响</t>
    </r>
  </si>
  <si>
    <r>
      <rPr>
        <b/>
        <sz val="9"/>
        <color theme="1"/>
        <rFont val="宋体"/>
        <charset val="134"/>
      </rPr>
      <t>五、现金及现金等价物净增加额</t>
    </r>
  </si>
  <si>
    <t>加：期初现金及现金等价物余额</t>
  </si>
  <si>
    <r>
      <rPr>
        <b/>
        <sz val="9"/>
        <color theme="1"/>
        <rFont val="宋体"/>
        <charset val="134"/>
      </rPr>
      <t>六、期末现金及现金等价物余额</t>
    </r>
  </si>
  <si>
    <t>上期数（审定）</t>
  </si>
  <si>
    <r>
      <rPr>
        <b/>
        <sz val="9"/>
        <rFont val="Times New Roman"/>
        <charset val="134"/>
      </rPr>
      <t>1.</t>
    </r>
    <r>
      <rPr>
        <b/>
        <sz val="9"/>
        <rFont val="宋体"/>
        <charset val="134"/>
      </rPr>
      <t>将净利润调节为经营活动的现金流量：</t>
    </r>
  </si>
  <si>
    <t>净利润</t>
  </si>
  <si>
    <t>资产减值准备</t>
  </si>
  <si>
    <t>信用减值损失</t>
  </si>
  <si>
    <t>固定资产折旧</t>
  </si>
  <si>
    <t>使用权资产折旧</t>
  </si>
  <si>
    <t>无形资产摊销</t>
  </si>
  <si>
    <t>长期待摊费用摊销</t>
  </si>
  <si>
    <t>处置固定资产、无形资产和其他长期资产的损失</t>
  </si>
  <si>
    <t>固定资产报废损失</t>
  </si>
  <si>
    <t>公允价值变动损失</t>
  </si>
  <si>
    <t>财务费用</t>
  </si>
  <si>
    <t>投资损失</t>
  </si>
  <si>
    <t>净敞口套期损失</t>
  </si>
  <si>
    <t>递延所得税资产减少</t>
  </si>
  <si>
    <t>递延所得税负债增加</t>
  </si>
  <si>
    <t>存货的减少</t>
  </si>
  <si>
    <t>经营性应收项目的减少</t>
  </si>
  <si>
    <t>经营性应付项目的增加</t>
  </si>
  <si>
    <t>处置划分为持有待售的非流动资产或处置组时确认的损失</t>
  </si>
  <si>
    <t>其他</t>
  </si>
  <si>
    <t>2．不涉及现金收支的重大投资和筹资活动：</t>
  </si>
  <si>
    <t>债务转为资本</t>
  </si>
  <si>
    <t>一年内到期的可转换公司债券</t>
  </si>
  <si>
    <t>融资租入固定资产</t>
  </si>
  <si>
    <t>3．现金及现金等价物净增加情况：</t>
  </si>
  <si>
    <t>现金的期末余额</t>
  </si>
  <si>
    <t>减：现金的期初余额</t>
  </si>
  <si>
    <t>加：现金等价物的期末余额</t>
  </si>
  <si>
    <t>减：现金等价物的期初余额</t>
  </si>
  <si>
    <t>现金及现金等价物净增加额</t>
  </si>
  <si>
    <t>现金及现金等价物增加额</t>
  </si>
  <si>
    <t>科目代号</t>
  </si>
</sst>
</file>

<file path=xl/styles.xml><?xml version="1.0" encoding="utf-8"?>
<styleSheet xmlns="http://schemas.openxmlformats.org/spreadsheetml/2006/main">
  <numFmts count="83">
    <numFmt numFmtId="176" formatCode="&quot;\&quot;#,##0;&quot;\&quot;\-#,##0"/>
    <numFmt numFmtId="177" formatCode="0.0"/>
    <numFmt numFmtId="25" formatCode="\$#,##0.00_);\(\$#,##0.00\)"/>
    <numFmt numFmtId="178" formatCode="[Blue]#,##0_);[Blue]\(#,##0\)"/>
    <numFmt numFmtId="42" formatCode="_ &quot;￥&quot;* #,##0_ ;_ &quot;￥&quot;* \-#,##0_ ;_ &quot;￥&quot;* &quot;-&quot;_ ;_ @_ "/>
    <numFmt numFmtId="179" formatCode="_-* #,##0.00\¥_-;\-* #,##0.00\¥_-;_-* &quot;-&quot;??\¥_-;_-@_-"/>
    <numFmt numFmtId="180" formatCode="#,##0_);[Blue]\(#,##0\)"/>
    <numFmt numFmtId="181" formatCode="&quot;NT$&quot;#,##0;\-&quot;NT$&quot;#,##0"/>
    <numFmt numFmtId="182" formatCode="#,##0\ &quot; &quot;;\(#,##0\)\ ;&quot;—&quot;&quot; &quot;&quot; &quot;&quot; &quot;&quot; &quot;"/>
    <numFmt numFmtId="44" formatCode="_ &quot;￥&quot;* #,##0.00_ ;_ &quot;￥&quot;* \-#,##0.00_ ;_ &quot;￥&quot;* &quot;-&quot;??_ ;_ @_ "/>
    <numFmt numFmtId="183" formatCode="&quot;\&quot;#,##0;[Red]&quot;\&quot;&quot;\&quot;&quot;\&quot;&quot;\&quot;&quot;\&quot;&quot;\&quot;&quot;\&quot;\-#,##0"/>
    <numFmt numFmtId="184" formatCode="#,##0.00\¥;[Red]\-#,##0.00\¥"/>
    <numFmt numFmtId="43" formatCode="_ * #,##0.00_ ;_ * \-#,##0.00_ ;_ * &quot;-&quot;??_ ;_ @_ "/>
    <numFmt numFmtId="185" formatCode="_([$€-2]* #,##0.00_);_([$€-2]* \(#,##0.00\);_([$€-2]* &quot;-&quot;??_)"/>
    <numFmt numFmtId="186" formatCode="_-* #,##0.00_-;\-* #,##0.00_-;_-* &quot;-&quot;??_-;_-@_-"/>
    <numFmt numFmtId="187" formatCode="&quot;\&quot;#,##0.00;[Red]&quot;\&quot;\-#,##0.00"/>
    <numFmt numFmtId="188" formatCode="#,##0;[Red]\(#,##0\)"/>
    <numFmt numFmtId="189" formatCode="0.000%"/>
    <numFmt numFmtId="190" formatCode="&quot;\&quot;#,##0.00;&quot;\&quot;&quot;\&quot;&quot;\&quot;&quot;\&quot;&quot;\&quot;&quot;\&quot;&quot;\&quot;&quot;\&quot;\-#,##0.00"/>
    <numFmt numFmtId="191" formatCode="mmm/dd/yyyy;_-\ &quot;N/A&quot;_-;_-\ &quot;-&quot;_-"/>
    <numFmt numFmtId="192" formatCode="0.0000"/>
    <numFmt numFmtId="193" formatCode="_(* #,##0.00_);_(* \(#,##0.00\);_(* &quot;-&quot;??_);_(@_)"/>
    <numFmt numFmtId="194" formatCode="#,##0.00\¥;\-#,##0.00\¥"/>
    <numFmt numFmtId="195" formatCode="[Red]0.0%;[Red]\(0.0%\)"/>
    <numFmt numFmtId="196" formatCode="0_ "/>
    <numFmt numFmtId="197" formatCode="_-#0&quot;.&quot;0000_-;\(#0&quot;.&quot;0000\);_-\ \ &quot;-&quot;_-;_-@_-"/>
    <numFmt numFmtId="198" formatCode="yyyy/mm/dd;@"/>
    <numFmt numFmtId="199" formatCode="&quot;$&quot;#,##0;[Red]\-&quot;$&quot;#,##0"/>
    <numFmt numFmtId="200" formatCode="[Blue]0.0%;[Blue]\(0.0%\)"/>
    <numFmt numFmtId="201" formatCode="0.00_)"/>
    <numFmt numFmtId="202" formatCode="#,##0&quot; $&quot;;\-#,##0&quot; $&quot;"/>
    <numFmt numFmtId="203" formatCode="0.0%;\(0.0%\)"/>
    <numFmt numFmtId="204" formatCode="#,##0;\(#,##0\)"/>
    <numFmt numFmtId="205" formatCode="_-#,###,_-;\(#,###,\);_-\ \ &quot;-&quot;_-;_-@_-"/>
    <numFmt numFmtId="206" formatCode="_-#,##0%_-;\(#,##0%\);_-\ &quot;-&quot;_-"/>
    <numFmt numFmtId="207" formatCode="_ \¥* #,##0.00_ ;_ \¥* \-#,##0.00_ ;_ \¥* &quot;-&quot;??_ ;_ @_ "/>
    <numFmt numFmtId="208" formatCode="_-&quot;$&quot;* #,##0.00_-;\-&quot;$&quot;* #,##0.00_-;_-&quot;$&quot;* &quot;-&quot;??_-;_-@_-"/>
    <numFmt numFmtId="209" formatCode="_-#,##0.00_-;\(#,##0.00\);_-\ \ &quot;-&quot;_-;_-@_-"/>
    <numFmt numFmtId="210" formatCode="_-#,##0_-;\(#,##0\);_-\ \ &quot;-&quot;_-;_-@_-"/>
    <numFmt numFmtId="41" formatCode="_ * #,##0_ ;_ * \-#,##0_ ;_ * &quot;-&quot;_ ;_ @_ "/>
    <numFmt numFmtId="211" formatCode="&quot;\&quot;#,##0;&quot;\&quot;&quot;\&quot;\-#,##0"/>
    <numFmt numFmtId="212" formatCode="_-* #,##0\¥_-;\-* #,##0\¥_-;_-* &quot;-&quot;\¥_-;_-@_-"/>
    <numFmt numFmtId="213" formatCode="\(#,##0\)\ "/>
    <numFmt numFmtId="214" formatCode="_ &quot;\&quot;* #,##0.00_ ;_ &quot;\&quot;* &quot;\&quot;&quot;\&quot;&quot;\&quot;\-#,##0.00_ ;_ &quot;\&quot;* &quot;-&quot;??_ ;_ @_ "/>
    <numFmt numFmtId="215" formatCode="\¥#,##0;\-\¥#,##0"/>
    <numFmt numFmtId="216" formatCode="mmm/yyyy;_-\ &quot;N/A&quot;_-;_-\ &quot;-&quot;_-"/>
    <numFmt numFmtId="217" formatCode="&quot;NT$&quot;#,##0.00;\-&quot;NT$&quot;#,##0.00"/>
    <numFmt numFmtId="218" formatCode="_-#0&quot;.&quot;0,_-;\(#0&quot;.&quot;0,\);_-\ \ &quot;-&quot;_-;_-@_-"/>
    <numFmt numFmtId="24" formatCode="\$#,##0_);[Red]\(\$#,##0\)"/>
    <numFmt numFmtId="219" formatCode="_ \¥* #,##0_ ;_ \¥* \-#,##0_ ;_ \¥* &quot;-&quot;_ ;_ @_ "/>
    <numFmt numFmtId="220" formatCode="0.0%"/>
    <numFmt numFmtId="221" formatCode="&quot;$&quot;#,##0_);\(&quot;$&quot;#,##0\)"/>
    <numFmt numFmtId="222" formatCode="dd/mmm/yyyy"/>
    <numFmt numFmtId="223" formatCode="_-#,###.00,_-;\(#,###.00,\);_-\ \ &quot;-&quot;_-;_-@_-"/>
    <numFmt numFmtId="224" formatCode="_(&quot;NT$&quot;\*\ #,##0.00_);_(&quot;NT$&quot;\*\ \(#,##0.00\);_(&quot;NT$&quot;\*\ &quot;-&quot;??_);_(@_)"/>
    <numFmt numFmtId="225" formatCode="_-* #,##0_-;\-* #,##0_-;_-* &quot;-&quot;_-;_-@_-"/>
    <numFmt numFmtId="226" formatCode="0%;\(0%\)"/>
    <numFmt numFmtId="227" formatCode="0.0000%"/>
    <numFmt numFmtId="228" formatCode="&quot;\&quot;#,##0;&quot;\&quot;&quot;\&quot;&quot;\&quot;&quot;\&quot;&quot;\&quot;&quot;\&quot;&quot;\&quot;&quot;\&quot;\-#,##0"/>
    <numFmt numFmtId="229" formatCode="_-&quot;$&quot;* #,##0_-;\-&quot;$&quot;* #,##0_-;_-&quot;$&quot;* &quot;-&quot;_-;_-@_-"/>
    <numFmt numFmtId="230" formatCode="&quot;\&quot;#,##0.00;[Red]&quot;\&quot;&quot;\&quot;&quot;\&quot;&quot;\&quot;&quot;\&quot;&quot;\&quot;\-#,##0.00"/>
    <numFmt numFmtId="231" formatCode="\$#,##0.00;\(\$#,##0.00\)"/>
    <numFmt numFmtId="232" formatCode="_(&quot;$&quot;* #,##0.00_);_(&quot;$&quot;* \(#,##0.00\);_(&quot;$&quot;* &quot;-&quot;??_);_(@_)"/>
    <numFmt numFmtId="233" formatCode="\$#,##0;\(\$#,##0\)"/>
    <numFmt numFmtId="234" formatCode="#,##0;\-#,##0;&quot;-&quot;"/>
    <numFmt numFmtId="235" formatCode="&quot;Yes&quot;;[Red]&quot;No&quot;"/>
    <numFmt numFmtId="236" formatCode="0.00_);[Red]\(0.00\)"/>
    <numFmt numFmtId="237" formatCode="&quot;$&quot;#,##0;\-&quot;$&quot;#,##0"/>
    <numFmt numFmtId="238" formatCode="#,##0&quot; $&quot;;[Red]\-#,##0&quot; $&quot;"/>
    <numFmt numFmtId="239" formatCode="0.00000"/>
    <numFmt numFmtId="240" formatCode="[&gt;0]General"/>
    <numFmt numFmtId="241" formatCode="0_)"/>
    <numFmt numFmtId="242" formatCode="_-* #,##0.00\ &quot;DM&quot;_-;\-* #,##0.00\ &quot;DM&quot;_-;_-* &quot;-&quot;??\ &quot;DM&quot;_-;_-@_-"/>
    <numFmt numFmtId="243" formatCode="\ \ @"/>
    <numFmt numFmtId="244" formatCode="#,##0_);\(#,##0_)"/>
    <numFmt numFmtId="245" formatCode="_(* #,##0.0,_);_(* \(#,##0.0,\);_(* &quot;-&quot;_);_(@_)"/>
    <numFmt numFmtId="246" formatCode="#,##0.00_ "/>
    <numFmt numFmtId="247" formatCode="_(&quot;NT$&quot;\*\ #,##0_);_(&quot;NT$&quot;\*\ \(#,##0\);_(&quot;NT$&quot;\*\ &quot;-&quot;_);_(@_)"/>
    <numFmt numFmtId="248" formatCode="&quot;\&quot;#,##0;[Red]&quot;\&quot;&quot;\&quot;\-#,##0"/>
    <numFmt numFmtId="249" formatCode="&quot;\&quot;#,##0;[Red]&quot;\&quot;\-#,##0"/>
    <numFmt numFmtId="250" formatCode="&quot;$&quot;#,##0.00_);[Red]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(&quot;$&quot;#,##0.00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)"/>
    <numFmt numFmtId="251" formatCode="yyyy&quot;年&quot;m&quot;月&quot;d&quot;日&quot;;@"/>
    <numFmt numFmtId="252" formatCode="0.00_ "/>
  </numFmts>
  <fonts count="248">
    <font>
      <sz val="12"/>
      <name val="宋体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9"/>
      <color rgb="FFFF0000"/>
      <name val="Times New Roman"/>
      <charset val="134"/>
    </font>
    <font>
      <b/>
      <sz val="9"/>
      <name val="楷体_GB2312"/>
      <charset val="134"/>
    </font>
    <font>
      <sz val="9"/>
      <name val="楷体_GB2312"/>
      <charset val="134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b/>
      <sz val="22"/>
      <name val="宋体"/>
      <charset val="134"/>
      <scheme val="maj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b/>
      <sz val="10"/>
      <color rgb="FFFF0000"/>
      <name val="宋体"/>
      <charset val="134"/>
      <scheme val="major"/>
    </font>
    <font>
      <sz val="12"/>
      <color indexed="8"/>
      <name val="宋体"/>
      <charset val="134"/>
      <scheme val="major"/>
    </font>
    <font>
      <sz val="9"/>
      <name val="宋体"/>
      <charset val="134"/>
      <scheme val="major"/>
    </font>
    <font>
      <b/>
      <sz val="12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134"/>
    </font>
    <font>
      <b/>
      <sz val="13"/>
      <color theme="3"/>
      <name val="宋体"/>
      <charset val="134"/>
      <scheme val="minor"/>
    </font>
    <font>
      <sz val="12"/>
      <color indexed="9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name val="Tms Rmn"/>
      <charset val="134"/>
    </font>
    <font>
      <sz val="11"/>
      <color theme="1"/>
      <name val="宋体"/>
      <charset val="134"/>
      <scheme val="minor"/>
    </font>
    <font>
      <sz val="13"/>
      <name val="Tms Rmn"/>
      <charset val="134"/>
    </font>
    <font>
      <b/>
      <sz val="11"/>
      <color theme="1"/>
      <name val="宋体"/>
      <charset val="0"/>
      <scheme val="minor"/>
    </font>
    <font>
      <b/>
      <sz val="12"/>
      <name val="Arial"/>
      <charset val="134"/>
    </font>
    <font>
      <b/>
      <sz val="12"/>
      <name val="Helv"/>
      <charset val="134"/>
    </font>
    <font>
      <b/>
      <sz val="11"/>
      <color theme="3"/>
      <name val="宋体"/>
      <charset val="134"/>
      <scheme val="minor"/>
    </font>
    <font>
      <b/>
      <sz val="8"/>
      <name val="Arial"/>
      <charset val="134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u/>
      <sz val="8"/>
      <color indexed="36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u/>
      <sz val="11"/>
      <color rgb="FF800080"/>
      <name val="宋体"/>
      <charset val="0"/>
      <scheme val="minor"/>
    </font>
    <font>
      <sz val="12"/>
      <name val="MS Sans Serif"/>
      <charset val="134"/>
    </font>
    <font>
      <sz val="8"/>
      <name val="Times New Roman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</font>
    <font>
      <b/>
      <i/>
      <sz val="16"/>
      <name val="Helv"/>
      <charset val="134"/>
    </font>
    <font>
      <sz val="10"/>
      <name val="Times New Roman"/>
      <charset val="134"/>
    </font>
    <font>
      <u/>
      <sz val="10"/>
      <color indexed="12"/>
      <name val="Arial"/>
      <charset val="134"/>
    </font>
    <font>
      <sz val="11"/>
      <name val="ＭＳ Ｐゴシック"/>
      <charset val="134"/>
    </font>
    <font>
      <i/>
      <sz val="9"/>
      <name val="Times New Roman"/>
      <charset val="134"/>
    </font>
    <font>
      <u/>
      <sz val="12"/>
      <color indexed="12"/>
      <name val="宋体"/>
      <charset val="134"/>
    </font>
    <font>
      <sz val="12"/>
      <color indexed="8"/>
      <name val="新細明體"/>
      <charset val="134"/>
    </font>
    <font>
      <b/>
      <sz val="24"/>
      <color indexed="20"/>
      <name val="隶书"/>
      <charset val="134"/>
    </font>
    <font>
      <b/>
      <sz val="10"/>
      <name val="Arial"/>
      <charset val="134"/>
    </font>
    <font>
      <b/>
      <sz val="11"/>
      <color indexed="56"/>
      <name val="宋体"/>
      <charset val="134"/>
    </font>
    <font>
      <sz val="11"/>
      <color rgb="FF000000"/>
      <name val="宋体"/>
      <charset val="134"/>
      <scheme val="minor"/>
    </font>
    <font>
      <u val="singleAccounting"/>
      <vertAlign val="subscript"/>
      <sz val="10"/>
      <name val="Times New Roman"/>
      <charset val="134"/>
    </font>
    <font>
      <sz val="10"/>
      <color indexed="8"/>
      <name val="MS Sans Serif"/>
      <charset val="134"/>
    </font>
    <font>
      <sz val="12"/>
      <color rgb="FFFA7D00"/>
      <name val="宋体"/>
      <charset val="134"/>
    </font>
    <font>
      <sz val="11"/>
      <color indexed="62"/>
      <name val="宋体"/>
      <charset val="134"/>
    </font>
    <font>
      <sz val="10"/>
      <name val="Helv"/>
      <charset val="134"/>
    </font>
    <font>
      <b/>
      <sz val="10"/>
      <color indexed="8"/>
      <name val="Arial"/>
      <charset val="134"/>
    </font>
    <font>
      <sz val="10"/>
      <color indexed="16"/>
      <name val="MS Serif"/>
      <charset val="134"/>
    </font>
    <font>
      <b/>
      <sz val="15"/>
      <color theme="3"/>
      <name val="宋体"/>
      <charset val="134"/>
      <scheme val="minor"/>
    </font>
    <font>
      <sz val="8"/>
      <name val="Arial"/>
      <charset val="134"/>
    </font>
    <font>
      <b/>
      <sz val="11"/>
      <name val="Helv"/>
      <charset val="134"/>
    </font>
    <font>
      <sz val="11"/>
      <color indexed="8"/>
      <name val="宋体"/>
      <charset val="134"/>
    </font>
    <font>
      <sz val="11"/>
      <color indexed="17"/>
      <name val="Calibri"/>
      <charset val="134"/>
    </font>
    <font>
      <sz val="10"/>
      <name val="ＭＳ Ｐゴシック"/>
      <charset val="134"/>
    </font>
    <font>
      <b/>
      <sz val="11"/>
      <color indexed="63"/>
      <name val="宋体"/>
      <charset val="134"/>
    </font>
    <font>
      <sz val="11"/>
      <color rgb="FF9C0006"/>
      <name val="宋体"/>
      <charset val="0"/>
      <scheme val="minor"/>
    </font>
    <font>
      <sz val="19"/>
      <color indexed="48"/>
      <name val="Arial"/>
      <charset val="134"/>
    </font>
    <font>
      <sz val="11"/>
      <color rgb="FFFFFFFF"/>
      <name val="宋体"/>
      <charset val="134"/>
      <scheme val="minor"/>
    </font>
    <font>
      <b/>
      <sz val="11"/>
      <color indexed="16"/>
      <name val="Times New Roman"/>
      <charset val="134"/>
    </font>
    <font>
      <sz val="10"/>
      <name val="Geneva"/>
      <charset val="134"/>
    </font>
    <font>
      <sz val="11"/>
      <name val="Times New Roman"/>
      <charset val="134"/>
    </font>
    <font>
      <b/>
      <sz val="12"/>
      <color indexed="63"/>
      <name val="宋体"/>
      <charset val="134"/>
    </font>
    <font>
      <sz val="10"/>
      <name val="MS Sans Serif"/>
      <charset val="134"/>
    </font>
    <font>
      <u/>
      <sz val="8.5"/>
      <color indexed="12"/>
      <name val="Arial"/>
      <charset val="134"/>
    </font>
    <font>
      <b/>
      <sz val="15"/>
      <color indexed="56"/>
      <name val="新細明體"/>
      <charset val="134"/>
    </font>
    <font>
      <sz val="12"/>
      <color indexed="10"/>
      <name val="新細明體"/>
      <charset val="134"/>
    </font>
    <font>
      <sz val="12"/>
      <color indexed="8"/>
      <name val="Calibri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7"/>
      <name val="Small Fonts"/>
      <charset val="134"/>
    </font>
    <font>
      <sz val="11"/>
      <color rgb="FFFA7D00"/>
      <name val="宋体"/>
      <charset val="0"/>
      <scheme val="minor"/>
    </font>
    <font>
      <b/>
      <sz val="10"/>
      <color indexed="39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MS Sans Serif"/>
      <charset val="134"/>
    </font>
    <font>
      <b/>
      <i/>
      <sz val="12"/>
      <name val="Times New Roman"/>
      <charset val="134"/>
    </font>
    <font>
      <b/>
      <sz val="11"/>
      <name val="Arial"/>
      <charset val="134"/>
    </font>
    <font>
      <sz val="11"/>
      <color indexed="57"/>
      <name val="Tahoma"/>
      <charset val="134"/>
    </font>
    <font>
      <sz val="12"/>
      <color indexed="9"/>
      <name val="Arial"/>
      <charset val="134"/>
    </font>
    <font>
      <sz val="12"/>
      <color indexed="9"/>
      <name val="新細明體"/>
      <charset val="134"/>
    </font>
    <font>
      <sz val="12"/>
      <color indexed="39"/>
      <name val="宋体"/>
      <charset val="134"/>
    </font>
    <font>
      <u/>
      <sz val="12"/>
      <color indexed="36"/>
      <name val="宋体"/>
      <charset val="134"/>
    </font>
    <font>
      <sz val="12"/>
      <color indexed="17"/>
      <name val="Calibri"/>
      <charset val="134"/>
    </font>
    <font>
      <sz val="11"/>
      <color indexed="17"/>
      <name val="宋体"/>
      <charset val="134"/>
    </font>
    <font>
      <sz val="10"/>
      <name val="MS Serif"/>
      <charset val="134"/>
    </font>
    <font>
      <i/>
      <sz val="11"/>
      <color rgb="FF7F7F7F"/>
      <name val="宋体"/>
      <charset val="134"/>
      <scheme val="minor"/>
    </font>
    <font>
      <sz val="10"/>
      <name val="Arial Narrow"/>
      <charset val="134"/>
    </font>
    <font>
      <b/>
      <sz val="11"/>
      <color theme="3"/>
      <name val="宋体"/>
      <charset val="134"/>
    </font>
    <font>
      <sz val="11"/>
      <color indexed="52"/>
      <name val="宋体"/>
      <charset val="134"/>
    </font>
    <font>
      <b/>
      <sz val="12"/>
      <color indexed="20"/>
      <name val="Calibri"/>
      <charset val="134"/>
    </font>
    <font>
      <b/>
      <sz val="13"/>
      <name val="Times New Roman"/>
      <charset val="134"/>
    </font>
    <font>
      <sz val="11"/>
      <color indexed="8"/>
      <name val="Times New Roman"/>
      <charset val="134"/>
    </font>
    <font>
      <sz val="10"/>
      <color indexed="0"/>
      <name val="MS Sans Serif"/>
      <charset val="134"/>
    </font>
    <font>
      <sz val="10"/>
      <name val="Tms Rmn"/>
      <charset val="134"/>
    </font>
    <font>
      <sz val="12"/>
      <name val="Tms Rmn"/>
      <charset val="134"/>
    </font>
    <font>
      <b/>
      <sz val="11"/>
      <color rgb="FF000000"/>
      <name val="宋体"/>
      <charset val="134"/>
      <scheme val="minor"/>
    </font>
    <font>
      <b/>
      <sz val="12"/>
      <color indexed="63"/>
      <name val="Calibri"/>
      <charset val="134"/>
    </font>
    <font>
      <sz val="10"/>
      <name val="Courier"/>
      <charset val="134"/>
    </font>
    <font>
      <i/>
      <sz val="12"/>
      <name val="Times New Roman"/>
      <charset val="134"/>
    </font>
    <font>
      <b/>
      <sz val="10"/>
      <name val="MS Sans Serif"/>
      <charset val="134"/>
    </font>
    <font>
      <u/>
      <sz val="10"/>
      <color indexed="36"/>
      <name val="Arial"/>
      <charset val="134"/>
    </font>
    <font>
      <b/>
      <sz val="10"/>
      <name val="Helv"/>
      <charset val="134"/>
    </font>
    <font>
      <b/>
      <sz val="12"/>
      <color indexed="9"/>
      <name val="宋体"/>
      <charset val="134"/>
    </font>
    <font>
      <i/>
      <sz val="11"/>
      <color indexed="23"/>
      <name val="宋体"/>
      <charset val="134"/>
    </font>
    <font>
      <b/>
      <sz val="22"/>
      <color indexed="8"/>
      <name val="Times New Roman"/>
      <charset val="134"/>
    </font>
    <font>
      <sz val="12"/>
      <color indexed="17"/>
      <name val="宋体"/>
      <charset val="134"/>
    </font>
    <font>
      <b/>
      <sz val="12"/>
      <color indexed="8"/>
      <name val="Arial"/>
      <charset val="134"/>
    </font>
    <font>
      <u/>
      <sz val="8"/>
      <color indexed="12"/>
      <name val="Arial"/>
      <charset val="134"/>
    </font>
    <font>
      <b/>
      <sz val="12"/>
      <color indexed="8"/>
      <name val="Calibri"/>
      <charset val="134"/>
    </font>
    <font>
      <sz val="11"/>
      <color indexed="60"/>
      <name val="宋体"/>
      <charset val="134"/>
    </font>
    <font>
      <sz val="18"/>
      <name val="Times New Roman"/>
      <charset val="134"/>
    </font>
    <font>
      <sz val="10"/>
      <color indexed="39"/>
      <name val="Arial"/>
      <charset val="134"/>
    </font>
    <font>
      <sz val="11"/>
      <color indexed="20"/>
      <name val="Tahoma"/>
      <charset val="134"/>
    </font>
    <font>
      <i/>
      <sz val="12"/>
      <color indexed="23"/>
      <name val="Calibri"/>
      <charset val="134"/>
    </font>
    <font>
      <b/>
      <sz val="11"/>
      <color indexed="49"/>
      <name val="Calibri"/>
      <charset val="134"/>
    </font>
    <font>
      <sz val="8"/>
      <color indexed="16"/>
      <name val="Century Schoolbook"/>
      <charset val="134"/>
    </font>
    <font>
      <b/>
      <sz val="12"/>
      <name val="Times New Roman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sz val="12"/>
      <color indexed="63"/>
      <name val="Calibri"/>
      <charset val="134"/>
    </font>
    <font>
      <sz val="11"/>
      <color indexed="16"/>
      <name val="宋体"/>
      <charset val="134"/>
    </font>
    <font>
      <b/>
      <i/>
      <sz val="11"/>
      <color indexed="8"/>
      <name val="Times New Roman"/>
      <charset val="134"/>
    </font>
    <font>
      <sz val="12"/>
      <color rgb="FF9C0006"/>
      <name val="宋体"/>
      <charset val="134"/>
    </font>
    <font>
      <b/>
      <sz val="12"/>
      <color indexed="8"/>
      <name val="新細明體"/>
      <charset val="134"/>
    </font>
    <font>
      <b/>
      <sz val="11"/>
      <color indexed="56"/>
      <name val="新細明體"/>
      <charset val="134"/>
    </font>
    <font>
      <b/>
      <sz val="11"/>
      <color indexed="54"/>
      <name val="宋体"/>
      <charset val="134"/>
    </font>
    <font>
      <b/>
      <sz val="11"/>
      <color rgb="FF44546A"/>
      <name val="宋体"/>
      <charset val="134"/>
      <scheme val="minor"/>
    </font>
    <font>
      <sz val="11"/>
      <color indexed="53"/>
      <name val="宋体"/>
      <charset val="134"/>
    </font>
    <font>
      <b/>
      <sz val="18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sz val="10"/>
      <color indexed="10"/>
      <name val="Arial"/>
      <charset val="134"/>
    </font>
    <font>
      <sz val="11"/>
      <color indexed="10"/>
      <name val="宋体"/>
      <charset val="134"/>
    </font>
    <font>
      <sz val="12"/>
      <color indexed="28"/>
      <name val="Calibri"/>
      <charset val="134"/>
    </font>
    <font>
      <b/>
      <i/>
      <sz val="10"/>
      <name val="Times New Roman"/>
      <charset val="134"/>
    </font>
    <font>
      <b/>
      <sz val="15"/>
      <color indexed="62"/>
      <name val="宋体"/>
      <charset val="134"/>
    </font>
    <font>
      <b/>
      <sz val="14"/>
      <color indexed="9"/>
      <name val="Times New Roman"/>
      <charset val="134"/>
    </font>
    <font>
      <sz val="12"/>
      <color indexed="10"/>
      <name val="Calibri"/>
      <charset val="134"/>
    </font>
    <font>
      <u val="singleAccounting"/>
      <sz val="10"/>
      <name val="Times New Roman"/>
      <charset val="134"/>
    </font>
    <font>
      <b/>
      <sz val="11"/>
      <color indexed="62"/>
      <name val="宋体"/>
      <charset val="134"/>
    </font>
    <font>
      <b/>
      <sz val="13"/>
      <color indexed="56"/>
      <name val="新細明體"/>
      <charset val="134"/>
    </font>
    <font>
      <b/>
      <sz val="15"/>
      <color rgb="FF44546A"/>
      <name val="宋体"/>
      <charset val="134"/>
      <scheme val="minor"/>
    </font>
    <font>
      <b/>
      <sz val="15"/>
      <color indexed="62"/>
      <name val="Tahoma"/>
      <charset val="134"/>
    </font>
    <font>
      <b/>
      <sz val="18"/>
      <color indexed="56"/>
      <name val="宋体"/>
      <charset val="134"/>
    </font>
    <font>
      <b/>
      <sz val="12"/>
      <color indexed="8"/>
      <name val="Times New Roman"/>
      <charset val="134"/>
    </font>
    <font>
      <b/>
      <sz val="15"/>
      <color indexed="54"/>
      <name val="宋体"/>
      <charset val="134"/>
    </font>
    <font>
      <sz val="11"/>
      <color rgb="FF9C0006"/>
      <name val="宋体"/>
      <charset val="134"/>
      <scheme val="minor"/>
    </font>
    <font>
      <b/>
      <sz val="8"/>
      <color indexed="8"/>
      <name val="Helv"/>
      <charset val="134"/>
    </font>
    <font>
      <sz val="11"/>
      <color indexed="12"/>
      <name val="Times New Roman"/>
      <charset val="134"/>
    </font>
    <font>
      <b/>
      <sz val="18"/>
      <color indexed="54"/>
      <name val="宋体"/>
      <charset val="134"/>
    </font>
    <font>
      <sz val="14"/>
      <name val="柧挬"/>
      <charset val="134"/>
    </font>
    <font>
      <b/>
      <sz val="13"/>
      <color theme="3"/>
      <name val="宋体"/>
      <charset val="134"/>
    </font>
    <font>
      <sz val="12"/>
      <color indexed="20"/>
      <name val="Calibri"/>
      <charset val="134"/>
    </font>
    <font>
      <b/>
      <sz val="15"/>
      <color theme="3"/>
      <name val="宋体"/>
      <charset val="134"/>
    </font>
    <font>
      <b/>
      <sz val="18"/>
      <color indexed="62"/>
      <name val="宋体"/>
      <charset val="134"/>
    </font>
    <font>
      <b/>
      <sz val="12"/>
      <color rgb="FF3F3F3F"/>
      <name val="宋体"/>
      <charset val="134"/>
    </font>
    <font>
      <sz val="12"/>
      <color indexed="62"/>
      <name val="宋体"/>
      <charset val="134"/>
    </font>
    <font>
      <b/>
      <sz val="14"/>
      <name val="Tms Rmn"/>
      <charset val="134"/>
    </font>
    <font>
      <b/>
      <sz val="12"/>
      <color indexed="9"/>
      <name val="新細明體"/>
      <charset val="134"/>
    </font>
    <font>
      <sz val="12"/>
      <name val="바탕체"/>
      <charset val="134"/>
    </font>
    <font>
      <b/>
      <sz val="11"/>
      <name val="Times New Roman"/>
      <charset val="134"/>
    </font>
    <font>
      <b/>
      <sz val="18"/>
      <color indexed="49"/>
      <name val="Cambria"/>
      <charset val="134"/>
    </font>
    <font>
      <b/>
      <sz val="15"/>
      <color indexed="49"/>
      <name val="Calibri"/>
      <charset val="134"/>
    </font>
    <font>
      <b/>
      <sz val="13"/>
      <color indexed="49"/>
      <name val="Calibri"/>
      <charset val="134"/>
    </font>
    <font>
      <b/>
      <sz val="12"/>
      <color indexed="9"/>
      <name val="Calibri"/>
      <charset val="134"/>
    </font>
    <font>
      <sz val="12"/>
      <color indexed="62"/>
      <name val="新細明體"/>
      <charset val="134"/>
    </font>
    <font>
      <sz val="12"/>
      <color theme="1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Tahoma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62"/>
      <name val="Tahoma"/>
      <charset val="134"/>
    </font>
    <font>
      <b/>
      <sz val="18"/>
      <color indexed="56"/>
      <name val="新細明體"/>
      <charset val="134"/>
    </font>
    <font>
      <sz val="12"/>
      <name val="柧挬"/>
      <charset val="134"/>
    </font>
    <font>
      <sz val="8"/>
      <name val="Century Schoolbook"/>
      <charset val="134"/>
    </font>
    <font>
      <sz val="12"/>
      <color indexed="16"/>
      <name val="宋体"/>
      <charset val="134"/>
    </font>
    <font>
      <sz val="11"/>
      <color indexed="20"/>
      <name val="Calibri"/>
      <charset val="134"/>
    </font>
    <font>
      <sz val="11"/>
      <color indexed="20"/>
      <name val="Arial"/>
      <charset val="134"/>
    </font>
    <font>
      <sz val="10"/>
      <color indexed="20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134"/>
      <scheme val="minor"/>
    </font>
    <font>
      <u/>
      <sz val="12"/>
      <color indexed="12"/>
      <name val="穝灿砰"/>
      <charset val="134"/>
    </font>
    <font>
      <sz val="11"/>
      <color rgb="FF006100"/>
      <name val="宋体"/>
      <charset val="134"/>
      <scheme val="minor"/>
    </font>
    <font>
      <sz val="12"/>
      <color indexed="17"/>
      <name val="新細明體"/>
      <charset val="134"/>
    </font>
    <font>
      <sz val="11"/>
      <color indexed="17"/>
      <name val="Tahoma"/>
      <charset val="134"/>
    </font>
    <font>
      <sz val="12"/>
      <color rgb="FF006100"/>
      <name val="宋体"/>
      <charset val="134"/>
    </font>
    <font>
      <sz val="11"/>
      <color indexed="17"/>
      <name val="Arial"/>
      <charset val="134"/>
    </font>
    <font>
      <sz val="10"/>
      <color indexed="17"/>
      <name val="宋体"/>
      <charset val="134"/>
    </font>
    <font>
      <sz val="11"/>
      <color indexed="19"/>
      <name val="宋体"/>
      <charset val="134"/>
    </font>
    <font>
      <sz val="12"/>
      <color indexed="20"/>
      <name val="新細明體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b/>
      <sz val="12"/>
      <color indexed="53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Tahoma"/>
      <charset val="134"/>
    </font>
    <font>
      <b/>
      <sz val="12"/>
      <color rgb="FFFA7D00"/>
      <name val="宋体"/>
      <charset val="134"/>
    </font>
    <font>
      <b/>
      <sz val="11"/>
      <color indexed="53"/>
      <name val="宋体"/>
      <charset val="134"/>
    </font>
    <font>
      <b/>
      <sz val="12"/>
      <color indexed="52"/>
      <name val="新細明體"/>
      <charset val="134"/>
    </font>
    <font>
      <b/>
      <sz val="11"/>
      <color rgb="FFFFFFFF"/>
      <name val="宋体"/>
      <charset val="134"/>
      <scheme val="minor"/>
    </font>
    <font>
      <b/>
      <sz val="11"/>
      <color indexed="57"/>
      <name val="Tahoma"/>
      <charset val="134"/>
    </font>
    <font>
      <i/>
      <sz val="11"/>
      <color indexed="23"/>
      <name val="Tahoma"/>
      <charset val="134"/>
    </font>
    <font>
      <i/>
      <sz val="12"/>
      <color rgb="FF7F7F7F"/>
      <name val="宋体"/>
      <charset val="134"/>
    </font>
    <font>
      <sz val="12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10"/>
      <name val="Tahoma"/>
      <charset val="134"/>
    </font>
    <font>
      <sz val="12"/>
      <color indexed="52"/>
      <name val="新細明體"/>
      <charset val="134"/>
    </font>
    <font>
      <sz val="12"/>
      <color indexed="53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2"/>
      <name val="Tahoma"/>
      <charset val="134"/>
    </font>
    <font>
      <sz val="12"/>
      <name val="官帕眉"/>
      <charset val="134"/>
    </font>
    <font>
      <sz val="10"/>
      <name val="奔覆眉"/>
      <charset val="134"/>
    </font>
    <font>
      <b/>
      <sz val="11"/>
      <color indexed="63"/>
      <name val="Tahoma"/>
      <charset val="134"/>
    </font>
    <font>
      <u/>
      <sz val="12"/>
      <color indexed="36"/>
      <name val="穝灿砰"/>
      <charset val="134"/>
    </font>
    <font>
      <sz val="14"/>
      <name val="Times New Roman"/>
      <charset val="134"/>
    </font>
    <font>
      <sz val="12"/>
      <color indexed="60"/>
      <name val="宋体"/>
      <charset val="134"/>
    </font>
    <font>
      <sz val="11"/>
      <color indexed="60"/>
      <name val="Tahoma"/>
      <charset val="134"/>
    </font>
    <font>
      <sz val="12"/>
      <color rgb="FF9C6500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Tahoma"/>
      <charset val="134"/>
    </font>
    <font>
      <sz val="12"/>
      <color rgb="FF3F3F76"/>
      <name val="宋体"/>
      <charset val="134"/>
    </font>
    <font>
      <b/>
      <sz val="12"/>
      <color indexed="63"/>
      <name val="新細明體"/>
      <charset val="134"/>
    </font>
    <font>
      <i/>
      <sz val="12"/>
      <color indexed="23"/>
      <name val="新細明體"/>
      <charset val="134"/>
    </font>
    <font>
      <sz val="11"/>
      <name val="宋体繁体"/>
      <charset val="134"/>
    </font>
    <font>
      <sz val="12"/>
      <name val="新細明體"/>
      <charset val="134"/>
    </font>
    <font>
      <sz val="12"/>
      <color indexed="60"/>
      <name val="新細明體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</fonts>
  <fills count="1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5E5B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F2F2F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theme="9" tint="0.799859614856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9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12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rgb="FF4472C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rgb="FF5B9BD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indexed="43"/>
        <bgColor indexed="43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39985351115451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double">
        <color indexed="20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theme="4" tint="0.39976195562608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869">
    <xf numFmtId="0" fontId="0" fillId="0" borderId="0"/>
    <xf numFmtId="0" fontId="50" fillId="0" borderId="0" applyNumberFormat="0" applyFill="0" applyBorder="0" applyAlignment="0" applyProtection="0">
      <alignment vertical="top"/>
      <protection locked="0"/>
    </xf>
    <xf numFmtId="42" fontId="27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/>
    <xf numFmtId="49" fontId="18" fillId="0" borderId="0" applyProtection="0">
      <alignment horizontal="left"/>
    </xf>
    <xf numFmtId="0" fontId="24" fillId="27" borderId="0" applyNumberFormat="0" applyBorder="0" applyAlignment="0" applyProtection="0">
      <alignment vertical="center"/>
    </xf>
    <xf numFmtId="0" fontId="56" fillId="0" borderId="0" applyNumberFormat="0" applyFill="0"/>
    <xf numFmtId="0" fontId="39" fillId="21" borderId="18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60" fillId="0" borderId="0"/>
    <xf numFmtId="0" fontId="45" fillId="0" borderId="0">
      <alignment horizontal="center" wrapText="1"/>
      <protection locked="0"/>
    </xf>
    <xf numFmtId="0" fontId="17" fillId="7" borderId="0" applyNumberFormat="0" applyBorder="0" applyAlignment="0" applyProtection="0"/>
    <xf numFmtId="41" fontId="27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185" fontId="19" fillId="47" borderId="0" applyNumberFormat="0" applyBorder="0" applyAlignment="0" applyProtection="0"/>
    <xf numFmtId="43" fontId="0" fillId="0" borderId="0" applyFont="0" applyFill="0" applyBorder="0" applyAlignment="0" applyProtection="0"/>
    <xf numFmtId="0" fontId="19" fillId="33" borderId="0" applyNumberFormat="0" applyBorder="0" applyAlignment="0" applyProtection="0">
      <alignment vertical="center"/>
    </xf>
    <xf numFmtId="0" fontId="73" fillId="48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54" fillId="51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203" fontId="18" fillId="0" borderId="0" applyFill="0" applyBorder="0" applyAlignment="0"/>
    <xf numFmtId="0" fontId="37" fillId="0" borderId="0" applyNumberFormat="0" applyFill="0" applyBorder="0" applyAlignment="0" applyProtection="0">
      <alignment vertical="center"/>
    </xf>
    <xf numFmtId="0" fontId="19" fillId="44" borderId="0" applyNumberFormat="0" applyBorder="0" applyAlignment="0" applyProtection="0"/>
    <xf numFmtId="0" fontId="4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" fillId="0" borderId="0">
      <alignment horizontal="left"/>
    </xf>
    <xf numFmtId="9" fontId="42" fillId="23" borderId="23" applyFont="0">
      <alignment horizontal="right"/>
      <protection locked="0"/>
    </xf>
    <xf numFmtId="0" fontId="27" fillId="41" borderId="29" applyNumberFormat="0" applyFont="0" applyAlignment="0" applyProtection="0">
      <alignment vertical="center"/>
    </xf>
    <xf numFmtId="0" fontId="65" fillId="0" borderId="0" applyNumberFormat="0" applyAlignment="0">
      <alignment horizontal="left"/>
    </xf>
    <xf numFmtId="0" fontId="46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8" fontId="18" fillId="0" borderId="0" applyFill="0" applyBorder="0" applyAlignment="0"/>
    <xf numFmtId="24" fontId="18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0" fontId="42" fillId="32" borderId="1" applyFont="0" applyProtection="0">
      <alignment horizontal="right"/>
    </xf>
    <xf numFmtId="0" fontId="66" fillId="0" borderId="20" applyNumberFormat="0" applyFill="0" applyAlignment="0" applyProtection="0">
      <alignment vertical="center"/>
    </xf>
    <xf numFmtId="184" fontId="18" fillId="0" borderId="0" applyFont="0" applyFill="0" applyBorder="0" applyAlignment="0" applyProtection="0"/>
    <xf numFmtId="24" fontId="71" fillId="0" borderId="0" applyFont="0" applyFill="0" applyBorder="0" applyAlignment="0" applyProtection="0"/>
    <xf numFmtId="0" fontId="22" fillId="0" borderId="20" applyNumberFormat="0" applyFill="0" applyAlignment="0" applyProtection="0">
      <alignment vertical="center"/>
    </xf>
    <xf numFmtId="0" fontId="42" fillId="22" borderId="1" applyNumberFormat="0" applyFont="0" applyBorder="0" applyAlignment="0" applyProtection="0">
      <alignment horizontal="center"/>
    </xf>
    <xf numFmtId="0" fontId="46" fillId="62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219" fontId="0" fillId="0" borderId="0" applyFont="0" applyFill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0" fillId="8" borderId="24" applyNumberFormat="0" applyAlignment="0" applyProtection="0">
      <alignment vertical="center"/>
    </xf>
    <xf numFmtId="0" fontId="62" fillId="32" borderId="27" applyNumberFormat="0" applyAlignment="0" applyProtection="0">
      <alignment vertical="center"/>
    </xf>
    <xf numFmtId="0" fontId="20" fillId="8" borderId="18" applyNumberFormat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90" fillId="64" borderId="34" applyNumberFormat="0" applyAlignment="0" applyProtection="0">
      <alignment vertical="center"/>
    </xf>
    <xf numFmtId="0" fontId="74" fillId="52" borderId="0" applyNumberFormat="0" applyProtection="0">
      <alignment horizontal="left" vertical="center" indent="1"/>
    </xf>
    <xf numFmtId="0" fontId="19" fillId="58" borderId="0" applyNumberFormat="0" applyBorder="0" applyAlignment="0" applyProtection="0">
      <alignment vertical="center"/>
    </xf>
    <xf numFmtId="0" fontId="86" fillId="32" borderId="0" applyNumberFormat="0" applyBorder="0" applyAlignment="0" applyProtection="0">
      <alignment vertical="center"/>
    </xf>
    <xf numFmtId="0" fontId="24" fillId="65" borderId="0" applyNumberFormat="0" applyBorder="0" applyAlignment="0" applyProtection="0">
      <alignment vertical="center"/>
    </xf>
    <xf numFmtId="0" fontId="46" fillId="66" borderId="0" applyNumberFormat="0" applyBorder="0" applyAlignment="0" applyProtection="0">
      <alignment vertical="center"/>
    </xf>
    <xf numFmtId="0" fontId="88" fillId="0" borderId="26" applyNumberFormat="0" applyFill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91" fillId="68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57" fillId="0" borderId="25" applyNumberFormat="0" applyFill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0" fontId="21" fillId="18" borderId="19" applyNumberFormat="0" applyProtection="0">
      <alignment horizontal="right" vertical="center"/>
    </xf>
    <xf numFmtId="0" fontId="92" fillId="20" borderId="0" applyNumberFormat="0" applyBorder="0" applyAlignment="0" applyProtection="0">
      <alignment vertical="center"/>
    </xf>
    <xf numFmtId="192" fontId="18" fillId="23" borderId="1" applyProtection="0"/>
    <xf numFmtId="0" fontId="24" fillId="69" borderId="0" applyNumberFormat="0" applyBorder="0" applyAlignment="0" applyProtection="0">
      <alignment vertical="center"/>
    </xf>
    <xf numFmtId="185" fontId="58" fillId="36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24" fillId="71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70" fillId="24" borderId="0" applyNumberFormat="0" applyBorder="0" applyAlignment="0" applyProtection="0"/>
    <xf numFmtId="0" fontId="54" fillId="18" borderId="0" applyNumberFormat="0" applyBorder="0" applyAlignment="0" applyProtection="0">
      <alignment vertical="center"/>
    </xf>
    <xf numFmtId="0" fontId="64" fillId="73" borderId="36" applyNumberFormat="0" applyProtection="0">
      <alignment horizontal="left" vertical="center" indent="1"/>
    </xf>
    <xf numFmtId="0" fontId="79" fillId="57" borderId="30" applyNumberFormat="0" applyAlignment="0" applyProtection="0"/>
    <xf numFmtId="220" fontId="18" fillId="0" borderId="0" applyFont="0" applyFill="0" applyBorder="0" applyAlignment="0" applyProtection="0"/>
    <xf numFmtId="0" fontId="76" fillId="55" borderId="31"/>
    <xf numFmtId="0" fontId="24" fillId="74" borderId="0" applyNumberFormat="0" applyBorder="0" applyAlignment="0" applyProtection="0">
      <alignment vertical="center"/>
    </xf>
    <xf numFmtId="0" fontId="24" fillId="75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0" fillId="0" borderId="0" applyNumberFormat="0" applyFont="0"/>
    <xf numFmtId="39" fontId="71" fillId="0" borderId="0" applyFont="0" applyFill="0" applyBorder="0" applyAlignment="0" applyProtection="0"/>
    <xf numFmtId="0" fontId="46" fillId="76" borderId="0" applyNumberFormat="0" applyBorder="0" applyAlignment="0" applyProtection="0">
      <alignment vertical="center"/>
    </xf>
    <xf numFmtId="0" fontId="80" fillId="0" borderId="0" applyNumberFormat="0" applyFont="0" applyFill="0" applyBorder="0" applyAlignment="0" applyProtection="0">
      <alignment horizontal="left"/>
    </xf>
    <xf numFmtId="185" fontId="67" fillId="22" borderId="1"/>
    <xf numFmtId="4" fontId="64" fillId="40" borderId="19" applyNumberFormat="0" applyProtection="0">
      <alignment horizontal="left" vertical="center" indent="1"/>
    </xf>
    <xf numFmtId="0" fontId="46" fillId="77" borderId="0" applyNumberFormat="0" applyBorder="0" applyAlignment="0" applyProtection="0">
      <alignment vertical="center"/>
    </xf>
    <xf numFmtId="0" fontId="24" fillId="78" borderId="0" applyNumberFormat="0" applyBorder="0" applyAlignment="0" applyProtection="0">
      <alignment vertical="center"/>
    </xf>
    <xf numFmtId="0" fontId="24" fillId="79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207" fontId="55" fillId="0" borderId="0">
      <alignment horizontal="center" vertical="center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46" fillId="80" borderId="0" applyNumberFormat="0" applyBorder="0" applyAlignment="0" applyProtection="0">
      <alignment vertical="center"/>
    </xf>
    <xf numFmtId="0" fontId="64" fillId="25" borderId="0" applyNumberFormat="0" applyProtection="0">
      <alignment horizontal="left" vertical="center" indent="1"/>
    </xf>
    <xf numFmtId="0" fontId="24" fillId="8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3" borderId="0" applyNumberFormat="0" applyBorder="0" applyAlignment="0" applyProtection="0">
      <alignment vertical="center"/>
    </xf>
    <xf numFmtId="0" fontId="24" fillId="84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38" fontId="18" fillId="0" borderId="0" applyFont="0" applyFill="0" applyBorder="0" applyAlignment="0" applyProtection="0"/>
    <xf numFmtId="49" fontId="49" fillId="0" borderId="0" applyProtection="0">
      <alignment horizontal="left"/>
    </xf>
    <xf numFmtId="0" fontId="18" fillId="0" borderId="0"/>
    <xf numFmtId="200" fontId="18" fillId="0" borderId="0" applyFill="0" applyBorder="0" applyAlignment="0"/>
    <xf numFmtId="187" fontId="18" fillId="0" borderId="0" applyFont="0" applyFill="0" applyBorder="0" applyAlignment="0" applyProtection="0"/>
    <xf numFmtId="0" fontId="21" fillId="25" borderId="19" applyNumberFormat="0" applyProtection="0">
      <alignment horizontal="right" vertical="center"/>
    </xf>
    <xf numFmtId="0" fontId="18" fillId="0" borderId="0" applyFont="0" applyFill="0" applyBorder="0" applyAlignment="0" applyProtection="0"/>
    <xf numFmtId="0" fontId="18" fillId="0" borderId="0">
      <alignment horizontal="justify" vertical="justify" textRotation="127" wrapText="1"/>
      <protection hidden="1"/>
    </xf>
    <xf numFmtId="185" fontId="51" fillId="0" borderId="0" applyFont="0" applyFill="0" applyBorder="0" applyAlignment="0" applyProtection="0"/>
    <xf numFmtId="0" fontId="58" fillId="60" borderId="0" applyNumberFormat="0" applyBorder="0" applyAlignment="0" applyProtection="0">
      <alignment vertical="center"/>
    </xf>
    <xf numFmtId="0" fontId="51" fillId="0" borderId="0" applyFont="0" applyFill="0" applyBorder="0" applyAlignment="0" applyProtection="0"/>
    <xf numFmtId="0" fontId="44" fillId="0" borderId="0" applyNumberFormat="0" applyFill="0">
      <alignment horizontal="left" vertical="center"/>
    </xf>
    <xf numFmtId="40" fontId="18" fillId="0" borderId="0" applyFont="0" applyFill="0" applyBorder="0" applyAlignment="0" applyProtection="0"/>
    <xf numFmtId="41" fontId="78" fillId="0" borderId="0"/>
    <xf numFmtId="185" fontId="0" fillId="0" borderId="0"/>
    <xf numFmtId="0" fontId="63" fillId="0" borderId="0"/>
    <xf numFmtId="0" fontId="19" fillId="61" borderId="0" applyNumberFormat="0" applyBorder="0" applyAlignment="0" applyProtection="0"/>
    <xf numFmtId="0" fontId="42" fillId="34" borderId="0" applyNumberFormat="0" applyFont="0" applyBorder="0" applyAlignment="0" applyProtection="0"/>
    <xf numFmtId="0" fontId="19" fillId="86" borderId="0" applyNumberFormat="0" applyBorder="0" applyAlignment="0" applyProtection="0">
      <alignment vertical="center"/>
    </xf>
    <xf numFmtId="0" fontId="80" fillId="0" borderId="0">
      <protection locked="0"/>
    </xf>
    <xf numFmtId="0" fontId="3" fillId="0" borderId="0"/>
    <xf numFmtId="0" fontId="77" fillId="0" borderId="0"/>
    <xf numFmtId="0" fontId="0" fillId="0" borderId="0" applyNumberFormat="0" applyFill="0" applyBorder="0" applyAlignment="0" applyProtection="0">
      <alignment vertical="top"/>
      <protection locked="0"/>
    </xf>
    <xf numFmtId="212" fontId="0" fillId="0" borderId="0" applyFont="0" applyFill="0" applyBorder="0" applyAlignment="0" applyProtection="0"/>
    <xf numFmtId="185" fontId="75" fillId="54" borderId="0" applyNumberFormat="0" applyBorder="0" applyAlignment="0" applyProtection="0">
      <alignment vertical="center"/>
    </xf>
    <xf numFmtId="0" fontId="21" fillId="51" borderId="19" applyNumberFormat="0" applyProtection="0">
      <alignment horizontal="right" vertical="center"/>
    </xf>
    <xf numFmtId="0" fontId="80" fillId="0" borderId="0"/>
    <xf numFmtId="0" fontId="21" fillId="0" borderId="0">
      <alignment vertical="top"/>
      <protection locked="0"/>
    </xf>
    <xf numFmtId="0" fontId="85" fillId="35" borderId="0" applyNumberFormat="0" applyBorder="0" applyAlignment="0" applyProtection="0">
      <alignment vertical="center"/>
    </xf>
    <xf numFmtId="210" fontId="49" fillId="0" borderId="0" applyFill="0" applyBorder="0" applyProtection="0">
      <alignment horizontal="right"/>
    </xf>
    <xf numFmtId="0" fontId="19" fillId="31" borderId="0" applyNumberFormat="0" applyBorder="0" applyAlignment="0" applyProtection="0"/>
    <xf numFmtId="209" fontId="49" fillId="0" borderId="0" applyFill="0" applyBorder="0" applyProtection="0">
      <alignment horizontal="right"/>
    </xf>
    <xf numFmtId="4" fontId="21" fillId="39" borderId="19" applyNumberFormat="0" applyProtection="0">
      <alignment horizontal="right" vertical="center"/>
    </xf>
    <xf numFmtId="191" fontId="59" fillId="0" borderId="0" applyFill="0" applyBorder="0" applyProtection="0">
      <alignment horizontal="center"/>
    </xf>
    <xf numFmtId="0" fontId="82" fillId="0" borderId="32" applyNumberFormat="0" applyFill="0" applyAlignment="0" applyProtection="0">
      <alignment vertical="center"/>
    </xf>
    <xf numFmtId="205" fontId="49" fillId="0" borderId="0" applyFill="0" applyBorder="0" applyProtection="0">
      <alignment horizontal="right"/>
    </xf>
    <xf numFmtId="216" fontId="59" fillId="0" borderId="0" applyFill="0" applyBorder="0" applyProtection="0">
      <alignment horizontal="center"/>
    </xf>
    <xf numFmtId="0" fontId="86" fillId="72" borderId="0" applyNumberFormat="0" applyBorder="0" applyAlignment="0" applyProtection="0">
      <alignment vertical="center"/>
    </xf>
    <xf numFmtId="185" fontId="19" fillId="26" borderId="0" applyNumberFormat="0" applyBorder="0" applyAlignment="0" applyProtection="0"/>
    <xf numFmtId="14" fontId="45" fillId="0" borderId="0">
      <alignment horizontal="center" wrapText="1"/>
      <protection locked="0"/>
    </xf>
    <xf numFmtId="206" fontId="52" fillId="0" borderId="0" applyFill="0" applyBorder="0" applyProtection="0">
      <alignment horizontal="right"/>
    </xf>
    <xf numFmtId="223" fontId="49" fillId="0" borderId="0" applyFill="0" applyBorder="0" applyProtection="0">
      <alignment horizontal="right"/>
    </xf>
    <xf numFmtId="218" fontId="49" fillId="0" borderId="0" applyFill="0" applyBorder="0" applyProtection="0">
      <alignment horizontal="right"/>
    </xf>
    <xf numFmtId="197" fontId="49" fillId="0" borderId="0" applyFill="0" applyBorder="0" applyProtection="0">
      <alignment horizontal="right"/>
    </xf>
    <xf numFmtId="0" fontId="18" fillId="0" borderId="0">
      <alignment vertical="center"/>
    </xf>
    <xf numFmtId="0" fontId="58" fillId="37" borderId="0" applyNumberFormat="0" applyBorder="0" applyAlignment="0" applyProtection="0">
      <alignment vertical="center"/>
    </xf>
    <xf numFmtId="220" fontId="28" fillId="0" borderId="0" applyFont="0" applyFill="0" applyBorder="0" applyAlignment="0" applyProtection="0"/>
    <xf numFmtId="0" fontId="58" fillId="88" borderId="0" applyNumberFormat="0" applyBorder="0" applyAlignment="0" applyProtection="0">
      <alignment vertical="center"/>
    </xf>
    <xf numFmtId="10" fontId="18" fillId="0" borderId="0" applyFont="0" applyFill="0" applyBorder="0" applyAlignment="0" applyProtection="0"/>
    <xf numFmtId="10" fontId="28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85" fillId="22" borderId="0" applyNumberFormat="0" applyBorder="0" applyAlignment="0" applyProtection="0">
      <alignment vertical="center"/>
    </xf>
    <xf numFmtId="0" fontId="19" fillId="43" borderId="0" applyNumberFormat="0" applyBorder="0" applyAlignment="0" applyProtection="0"/>
    <xf numFmtId="41" fontId="18" fillId="0" borderId="0" applyFont="0" applyFill="0" applyBorder="0" applyAlignment="0" applyProtection="0"/>
    <xf numFmtId="0" fontId="17" fillId="87" borderId="0" applyNumberFormat="0" applyBorder="0" applyAlignment="0" applyProtection="0">
      <alignment vertical="center"/>
    </xf>
    <xf numFmtId="185" fontId="38" fillId="20" borderId="0" applyNumberFormat="0" applyBorder="0" applyAlignment="0" applyProtection="0">
      <alignment vertical="center"/>
    </xf>
    <xf numFmtId="0" fontId="84" fillId="49" borderId="0" applyNumberFormat="0" applyBorder="0" applyAlignment="0" applyProtection="0"/>
    <xf numFmtId="0" fontId="75" fillId="53" borderId="0" applyNumberFormat="0" applyBorder="0" applyAlignment="0" applyProtection="0">
      <alignment vertical="center"/>
    </xf>
    <xf numFmtId="0" fontId="84" fillId="51" borderId="0" applyNumberFormat="0" applyBorder="0" applyAlignment="0" applyProtection="0"/>
    <xf numFmtId="185" fontId="75" fillId="53" borderId="0" applyNumberFormat="0" applyBorder="0" applyAlignment="0" applyProtection="0">
      <alignment vertical="center"/>
    </xf>
    <xf numFmtId="0" fontId="84" fillId="40" borderId="0" applyNumberFormat="0" applyBorder="0" applyAlignment="0" applyProtection="0"/>
    <xf numFmtId="0" fontId="84" fillId="35" borderId="0" applyNumberFormat="0" applyBorder="0" applyAlignment="0" applyProtection="0"/>
    <xf numFmtId="0" fontId="19" fillId="90" borderId="0" applyNumberFormat="0" applyBorder="0" applyAlignment="0" applyProtection="0">
      <alignment vertical="center"/>
    </xf>
    <xf numFmtId="0" fontId="69" fillId="46" borderId="0" applyNumberFormat="0" applyBorder="0" applyAlignment="0" applyProtection="0">
      <alignment vertical="center"/>
    </xf>
    <xf numFmtId="0" fontId="17" fillId="56" borderId="0" applyNumberFormat="0" applyBorder="0" applyAlignment="0" applyProtection="0"/>
    <xf numFmtId="0" fontId="69" fillId="1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17" fillId="94" borderId="0" applyNumberFormat="0" applyBorder="0" applyAlignment="0" applyProtection="0">
      <alignment vertical="center"/>
    </xf>
    <xf numFmtId="0" fontId="97" fillId="0" borderId="37" applyNumberFormat="0" applyBorder="0" applyAlignment="0"/>
    <xf numFmtId="3" fontId="18" fillId="24" borderId="1">
      <alignment horizontal="right"/>
      <protection locked="0"/>
    </xf>
    <xf numFmtId="4" fontId="21" fillId="18" borderId="19" applyNumberFormat="0" applyProtection="0">
      <alignment horizontal="right" vertical="center"/>
    </xf>
    <xf numFmtId="0" fontId="69" fillId="49" borderId="0" applyNumberFormat="0" applyBorder="0" applyAlignment="0" applyProtection="0">
      <alignment vertical="center"/>
    </xf>
    <xf numFmtId="0" fontId="21" fillId="15" borderId="19" applyNumberFormat="0" applyProtection="0">
      <alignment horizontal="right" vertical="center"/>
    </xf>
    <xf numFmtId="0" fontId="17" fillId="104" borderId="0" applyNumberFormat="0" applyBorder="0" applyAlignment="0" applyProtection="0">
      <alignment vertical="center"/>
    </xf>
    <xf numFmtId="0" fontId="64" fillId="40" borderId="19" applyNumberFormat="0" applyProtection="0">
      <alignment vertical="center"/>
    </xf>
    <xf numFmtId="4" fontId="21" fillId="51" borderId="19" applyNumberFormat="0" applyProtection="0">
      <alignment horizontal="right" vertical="center"/>
    </xf>
    <xf numFmtId="0" fontId="69" fillId="35" borderId="0" applyNumberFormat="0" applyBorder="0" applyAlignment="0" applyProtection="0">
      <alignment vertical="center"/>
    </xf>
    <xf numFmtId="0" fontId="17" fillId="113" borderId="0" applyNumberFormat="0" applyBorder="0" applyAlignment="0" applyProtection="0">
      <alignment vertical="center"/>
    </xf>
    <xf numFmtId="4" fontId="21" fillId="34" borderId="19" applyNumberFormat="0" applyProtection="0">
      <alignment horizontal="right" vertical="center"/>
    </xf>
    <xf numFmtId="0" fontId="75" fillId="117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8" fillId="121" borderId="0" applyNumberFormat="0" applyBorder="0" applyAlignment="0" applyProtection="0">
      <alignment vertical="center"/>
    </xf>
    <xf numFmtId="185" fontId="58" fillId="121" borderId="0" applyNumberFormat="0" applyBorder="0" applyAlignment="0" applyProtection="0">
      <alignment vertical="center"/>
    </xf>
    <xf numFmtId="183" fontId="18" fillId="0" borderId="0"/>
    <xf numFmtId="0" fontId="85" fillId="55" borderId="0" applyNumberFormat="0" applyBorder="0" applyAlignment="0" applyProtection="0">
      <alignment vertical="center"/>
    </xf>
    <xf numFmtId="227" fontId="18" fillId="23" borderId="1">
      <alignment horizontal="right"/>
      <protection locked="0"/>
    </xf>
    <xf numFmtId="0" fontId="17" fillId="127" borderId="0" applyNumberFormat="0" applyBorder="0" applyAlignment="0" applyProtection="0">
      <alignment vertical="center"/>
    </xf>
    <xf numFmtId="0" fontId="75" fillId="123" borderId="0" applyNumberFormat="0" applyBorder="0" applyAlignment="0" applyProtection="0">
      <alignment vertical="center"/>
    </xf>
    <xf numFmtId="176" fontId="18" fillId="0" borderId="0" applyFont="0" applyFill="0" applyBorder="0" applyAlignment="0" applyProtection="0"/>
    <xf numFmtId="0" fontId="107" fillId="0" borderId="40" applyNumberFormat="0" applyFill="0" applyAlignment="0" applyProtection="0">
      <alignment vertical="center"/>
    </xf>
    <xf numFmtId="0" fontId="17" fillId="98" borderId="0" applyNumberFormat="0" applyBorder="0" applyAlignment="0" applyProtection="0">
      <alignment vertical="center"/>
    </xf>
    <xf numFmtId="185" fontId="75" fillId="123" borderId="0" applyNumberFormat="0" applyBorder="0" applyAlignment="0" applyProtection="0">
      <alignment vertical="center"/>
    </xf>
    <xf numFmtId="0" fontId="58" fillId="102" borderId="0" applyNumberFormat="0" applyBorder="0" applyAlignment="0" applyProtection="0">
      <alignment vertical="center"/>
    </xf>
    <xf numFmtId="185" fontId="58" fillId="102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185" fontId="17" fillId="11" borderId="0" applyNumberFormat="0" applyBorder="0" applyAlignment="0" applyProtection="0"/>
    <xf numFmtId="0" fontId="21" fillId="107" borderId="19" applyNumberFormat="0" applyProtection="0">
      <alignment horizontal="right" vertical="center"/>
    </xf>
    <xf numFmtId="0" fontId="85" fillId="32" borderId="0" applyNumberFormat="0" applyBorder="0" applyAlignment="0" applyProtection="0">
      <alignment vertical="center"/>
    </xf>
    <xf numFmtId="0" fontId="17" fillId="91" borderId="0" applyNumberFormat="0" applyBorder="0" applyAlignment="0" applyProtection="0">
      <alignment vertical="center"/>
    </xf>
    <xf numFmtId="0" fontId="17" fillId="110" borderId="0" applyNumberFormat="0" applyBorder="0" applyAlignment="0" applyProtection="0">
      <alignment vertical="center"/>
    </xf>
    <xf numFmtId="0" fontId="19" fillId="42" borderId="0" applyNumberFormat="0" applyBorder="0" applyAlignment="0" applyProtection="0"/>
    <xf numFmtId="0" fontId="17" fillId="108" borderId="0" applyNumberFormat="0" applyBorder="0" applyAlignment="0" applyProtection="0">
      <alignment vertical="center"/>
    </xf>
    <xf numFmtId="185" fontId="104" fillId="0" borderId="0" applyNumberFormat="0" applyFill="0" applyBorder="0" applyAlignment="0" applyProtection="0">
      <alignment vertical="center"/>
    </xf>
    <xf numFmtId="0" fontId="106" fillId="0" borderId="38" applyNumberFormat="0" applyFill="0" applyAlignment="0" applyProtection="0">
      <alignment vertical="center"/>
    </xf>
    <xf numFmtId="0" fontId="108" fillId="55" borderId="27" applyNumberFormat="0" applyAlignment="0" applyProtection="0"/>
    <xf numFmtId="0" fontId="69" fillId="10" borderId="0" applyNumberFormat="0" applyBorder="0" applyAlignment="0" applyProtection="0">
      <alignment vertical="center"/>
    </xf>
    <xf numFmtId="196" fontId="99" fillId="0" borderId="0">
      <alignment horizontal="center" vertical="top"/>
    </xf>
    <xf numFmtId="185" fontId="58" fillId="88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17" fillId="9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7" fillId="115" borderId="0" applyNumberFormat="0" applyBorder="0" applyAlignment="0" applyProtection="0">
      <alignment vertical="center"/>
    </xf>
    <xf numFmtId="220" fontId="42" fillId="24" borderId="23" applyFont="0">
      <alignment horizontal="right"/>
      <protection locked="0"/>
    </xf>
    <xf numFmtId="0" fontId="17" fillId="93" borderId="0" applyNumberFormat="0" applyBorder="0" applyAlignment="0" applyProtection="0">
      <alignment vertical="center"/>
    </xf>
    <xf numFmtId="0" fontId="17" fillId="12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69" fillId="55" borderId="0" applyNumberFormat="0" applyBorder="0" applyAlignment="0" applyProtection="0">
      <alignment vertical="center"/>
    </xf>
    <xf numFmtId="0" fontId="19" fillId="118" borderId="0" applyNumberFormat="0" applyBorder="0" applyAlignment="0" applyProtection="0"/>
    <xf numFmtId="10" fontId="67" fillId="55" borderId="1" applyNumberFormat="0" applyBorder="0" applyAlignment="0" applyProtection="0"/>
    <xf numFmtId="0" fontId="58" fillId="119" borderId="0" applyNumberFormat="0" applyBorder="0" applyAlignment="0" applyProtection="0">
      <alignment vertical="center"/>
    </xf>
    <xf numFmtId="185" fontId="58" fillId="119" borderId="0" applyNumberFormat="0" applyBorder="0" applyAlignment="0" applyProtection="0">
      <alignment vertical="center"/>
    </xf>
    <xf numFmtId="4" fontId="21" fillId="15" borderId="19" applyNumberFormat="0" applyProtection="0">
      <alignment horizontal="right" vertical="center"/>
    </xf>
    <xf numFmtId="0" fontId="17" fillId="105" borderId="0" applyNumberFormat="0" applyBorder="0" applyAlignment="0" applyProtection="0">
      <alignment vertical="center"/>
    </xf>
    <xf numFmtId="0" fontId="19" fillId="11" borderId="0" applyNumberFormat="0" applyBorder="0" applyAlignment="0" applyProtection="0"/>
    <xf numFmtId="4" fontId="64" fillId="40" borderId="19" applyNumberFormat="0" applyProtection="0">
      <alignment vertical="center"/>
    </xf>
    <xf numFmtId="0" fontId="58" fillId="126" borderId="0" applyNumberFormat="0" applyBorder="0" applyAlignment="0" applyProtection="0">
      <alignment vertical="center"/>
    </xf>
    <xf numFmtId="185" fontId="58" fillId="126" borderId="0" applyNumberFormat="0" applyBorder="0" applyAlignment="0" applyProtection="0">
      <alignment vertical="center"/>
    </xf>
    <xf numFmtId="40" fontId="110" fillId="55" borderId="0">
      <alignment horizontal="right"/>
    </xf>
    <xf numFmtId="185" fontId="58" fillId="60" borderId="0" applyNumberFormat="0" applyBorder="0" applyAlignment="0" applyProtection="0">
      <alignment vertical="center"/>
    </xf>
    <xf numFmtId="0" fontId="111" fillId="0" borderId="0" applyNumberFormat="0" applyFill="0" applyBorder="0" applyAlignment="0" applyProtection="0"/>
    <xf numFmtId="0" fontId="17" fillId="131" borderId="0" applyNumberFormat="0" applyBorder="0" applyAlignment="0" applyProtection="0">
      <alignment vertical="center"/>
    </xf>
    <xf numFmtId="228" fontId="18" fillId="0" borderId="0" applyFont="0" applyFill="0" applyBorder="0" applyAlignment="0" applyProtection="0"/>
    <xf numFmtId="0" fontId="17" fillId="111" borderId="0" applyNumberFormat="0" applyBorder="0" applyAlignment="0" applyProtection="0">
      <alignment vertical="center"/>
    </xf>
    <xf numFmtId="229" fontId="18" fillId="0" borderId="0" applyFont="0" applyFill="0" applyBorder="0" applyAlignment="0" applyProtection="0"/>
    <xf numFmtId="0" fontId="23" fillId="99" borderId="0" applyNumberFormat="0" applyBorder="0" applyAlignment="0" applyProtection="0"/>
    <xf numFmtId="208" fontId="18" fillId="0" borderId="0" applyFont="0" applyFill="0" applyBorder="0" applyAlignment="0" applyProtection="0"/>
    <xf numFmtId="0" fontId="21" fillId="25" borderId="0" applyNumberFormat="0" applyProtection="0">
      <alignment horizontal="left" vertical="center" indent="1"/>
    </xf>
    <xf numFmtId="0" fontId="84" fillId="22" borderId="0" applyNumberFormat="0" applyBorder="0" applyAlignment="0" applyProtection="0"/>
    <xf numFmtId="0" fontId="103" fillId="0" borderId="0" applyNumberFormat="0" applyAlignment="0">
      <alignment horizontal="left"/>
    </xf>
    <xf numFmtId="0" fontId="101" fillId="24" borderId="0" applyNumberFormat="0" applyBorder="0" applyAlignment="0" applyProtection="0"/>
    <xf numFmtId="0" fontId="84" fillId="100" borderId="0" applyNumberFormat="0" applyBorder="0" applyAlignment="0" applyProtection="0"/>
    <xf numFmtId="0" fontId="69" fillId="42" borderId="0" applyNumberFormat="0" applyBorder="0" applyAlignment="0" applyProtection="0">
      <alignment vertical="center"/>
    </xf>
    <xf numFmtId="3" fontId="42" fillId="0" borderId="1" applyFont="0" applyFill="0" applyProtection="0">
      <alignment horizontal="right"/>
    </xf>
    <xf numFmtId="0" fontId="42" fillId="32" borderId="39" applyNumberFormat="0" applyFont="0" applyBorder="0" applyAlignment="0" applyProtection="0">
      <alignment horizontal="left"/>
    </xf>
    <xf numFmtId="0" fontId="0" fillId="0" borderId="0">
      <protection locked="0"/>
    </xf>
    <xf numFmtId="3" fontId="42" fillId="35" borderId="1" applyFont="0">
      <alignment horizontal="right" vertical="center"/>
      <protection locked="0"/>
    </xf>
    <xf numFmtId="0" fontId="69" fillId="51" borderId="0" applyNumberFormat="0" applyBorder="0" applyAlignment="0" applyProtection="0">
      <alignment vertical="center"/>
    </xf>
    <xf numFmtId="0" fontId="69" fillId="107" borderId="0" applyNumberFormat="0" applyBorder="0" applyAlignment="0" applyProtection="0">
      <alignment vertical="center"/>
    </xf>
    <xf numFmtId="0" fontId="69" fillId="12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39" fontId="28" fillId="0" borderId="0" applyFont="0" applyFill="0" applyBorder="0" applyAlignment="0" applyProtection="0"/>
    <xf numFmtId="0" fontId="54" fillId="107" borderId="0" applyNumberFormat="0" applyBorder="0" applyAlignment="0" applyProtection="0">
      <alignment vertical="center"/>
    </xf>
    <xf numFmtId="225" fontId="18" fillId="0" borderId="0" applyFont="0" applyFill="0" applyBorder="0" applyAlignment="0" applyProtection="0"/>
    <xf numFmtId="0" fontId="54" fillId="122" borderId="0" applyNumberFormat="0" applyBorder="0" applyAlignment="0" applyProtection="0">
      <alignment vertical="center"/>
    </xf>
    <xf numFmtId="10" fontId="49" fillId="0" borderId="0" applyFont="0" applyFill="0" applyBorder="0" applyAlignment="0" applyProtection="0"/>
    <xf numFmtId="0" fontId="58" fillId="36" borderId="0" applyNumberFormat="0" applyBorder="0" applyAlignment="0" applyProtection="0">
      <alignment vertical="center"/>
    </xf>
    <xf numFmtId="25" fontId="18" fillId="0" borderId="0" applyFont="0" applyFill="0" applyBorder="0" applyAlignment="0" applyProtection="0"/>
    <xf numFmtId="0" fontId="58" fillId="89" borderId="0" applyNumberFormat="0" applyBorder="0" applyAlignment="0" applyProtection="0">
      <alignment vertical="center"/>
    </xf>
    <xf numFmtId="0" fontId="18" fillId="10" borderId="41" applyNumberFormat="0" applyFont="0" applyAlignment="0" applyProtection="0">
      <alignment vertical="center"/>
    </xf>
    <xf numFmtId="185" fontId="58" fillId="89" borderId="0" applyNumberFormat="0" applyBorder="0" applyAlignment="0" applyProtection="0">
      <alignment vertical="center"/>
    </xf>
    <xf numFmtId="0" fontId="85" fillId="51" borderId="0" applyNumberFormat="0" applyBorder="0" applyAlignment="0" applyProtection="0">
      <alignment vertical="center"/>
    </xf>
    <xf numFmtId="0" fontId="17" fillId="137" borderId="0" applyNumberFormat="0" applyBorder="0" applyAlignment="0" applyProtection="0">
      <alignment vertical="center"/>
    </xf>
    <xf numFmtId="0" fontId="58" fillId="101" borderId="0" applyNumberFormat="0" applyBorder="0" applyAlignment="0" applyProtection="0">
      <alignment vertical="center"/>
    </xf>
    <xf numFmtId="185" fontId="58" fillId="101" borderId="0" applyNumberFormat="0" applyBorder="0" applyAlignment="0" applyProtection="0">
      <alignment vertical="center"/>
    </xf>
    <xf numFmtId="0" fontId="85" fillId="40" borderId="0" applyNumberFormat="0" applyBorder="0" applyAlignment="0" applyProtection="0">
      <alignment vertical="center"/>
    </xf>
    <xf numFmtId="194" fontId="18" fillId="0" borderId="0" applyFont="0" applyFill="0" applyBorder="0" applyAlignment="0" applyProtection="0"/>
    <xf numFmtId="185" fontId="113" fillId="0" borderId="0" applyNumberFormat="0" applyFill="0" applyBorder="0" applyAlignment="0" applyProtection="0"/>
    <xf numFmtId="0" fontId="17" fillId="135" borderId="0" applyNumberFormat="0" applyBorder="0" applyAlignment="0" applyProtection="0">
      <alignment vertical="center"/>
    </xf>
    <xf numFmtId="38" fontId="109" fillId="0" borderId="0"/>
    <xf numFmtId="0" fontId="105" fillId="0" borderId="0"/>
    <xf numFmtId="0" fontId="58" fillId="114" borderId="0" applyNumberFormat="0" applyBorder="0" applyAlignment="0" applyProtection="0">
      <alignment vertical="center"/>
    </xf>
    <xf numFmtId="185" fontId="58" fillId="114" borderId="0" applyNumberFormat="0" applyBorder="0" applyAlignment="0" applyProtection="0">
      <alignment vertical="center"/>
    </xf>
    <xf numFmtId="185" fontId="17" fillId="7" borderId="0" applyNumberFormat="0" applyBorder="0" applyAlignment="0" applyProtection="0"/>
    <xf numFmtId="0" fontId="17" fillId="130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185" fontId="58" fillId="37" borderId="0" applyNumberFormat="0" applyBorder="0" applyAlignment="0" applyProtection="0">
      <alignment vertical="center"/>
    </xf>
    <xf numFmtId="0" fontId="17" fillId="11" borderId="0" applyNumberFormat="0" applyBorder="0" applyAlignment="0" applyProtection="0"/>
    <xf numFmtId="0" fontId="21" fillId="124" borderId="19" applyNumberFormat="0" applyProtection="0">
      <alignment horizontal="right" vertical="center"/>
    </xf>
    <xf numFmtId="0" fontId="85" fillId="42" borderId="0" applyNumberFormat="0" applyBorder="0" applyAlignment="0" applyProtection="0">
      <alignment vertical="center"/>
    </xf>
    <xf numFmtId="0" fontId="17" fillId="116" borderId="0" applyNumberFormat="0" applyBorder="0" applyAlignment="0" applyProtection="0">
      <alignment vertical="center"/>
    </xf>
    <xf numFmtId="0" fontId="96" fillId="32" borderId="0" applyNumberFormat="0" applyBorder="0" applyAlignment="0" applyProtection="0">
      <alignment vertical="center"/>
    </xf>
    <xf numFmtId="0" fontId="58" fillId="95" borderId="0" applyNumberFormat="0" applyBorder="0" applyAlignment="0" applyProtection="0">
      <alignment vertical="center"/>
    </xf>
    <xf numFmtId="185" fontId="58" fillId="95" borderId="0" applyNumberFormat="0" applyBorder="0" applyAlignment="0" applyProtection="0">
      <alignment vertical="center"/>
    </xf>
    <xf numFmtId="0" fontId="17" fillId="125" borderId="0" applyNumberFormat="0" applyBorder="0" applyAlignment="0" applyProtection="0">
      <alignment vertical="center"/>
    </xf>
    <xf numFmtId="0" fontId="23" fillId="118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9" fontId="18" fillId="24" borderId="1">
      <alignment horizontal="right"/>
      <protection locked="0"/>
    </xf>
    <xf numFmtId="0" fontId="23" fillId="22" borderId="0" applyNumberFormat="0" applyBorder="0" applyAlignment="0" applyProtection="0"/>
    <xf numFmtId="0" fontId="86" fillId="136" borderId="0" applyNumberFormat="0" applyBorder="0" applyAlignment="0" applyProtection="0">
      <alignment vertical="center"/>
    </xf>
    <xf numFmtId="0" fontId="86" fillId="51" borderId="0" applyNumberFormat="0" applyBorder="0" applyAlignment="0" applyProtection="0">
      <alignment vertical="center"/>
    </xf>
    <xf numFmtId="0" fontId="19" fillId="9" borderId="0" applyNumberFormat="0" applyBorder="0" applyAlignment="0" applyProtection="0"/>
    <xf numFmtId="0" fontId="42" fillId="0" borderId="0" applyFont="0" applyFill="0">
      <alignment horizontal="fill"/>
    </xf>
    <xf numFmtId="0" fontId="86" fillId="107" borderId="0" applyNumberFormat="0" applyBorder="0" applyAlignment="0" applyProtection="0">
      <alignment vertical="center"/>
    </xf>
    <xf numFmtId="0" fontId="21" fillId="31" borderId="19" applyNumberFormat="0" applyProtection="0">
      <alignment horizontal="right" vertical="center"/>
    </xf>
    <xf numFmtId="0" fontId="86" fillId="118" borderId="0" applyNumberFormat="0" applyBorder="0" applyAlignment="0" applyProtection="0">
      <alignment vertical="center"/>
    </xf>
    <xf numFmtId="0" fontId="64" fillId="40" borderId="19" applyNumberFormat="0" applyProtection="0">
      <alignment horizontal="left" vertical="center" indent="1"/>
    </xf>
    <xf numFmtId="0" fontId="86" fillId="31" borderId="0" applyNumberFormat="0" applyBorder="0" applyAlignment="0" applyProtection="0">
      <alignment vertical="center"/>
    </xf>
    <xf numFmtId="0" fontId="18" fillId="0" borderId="0" applyNumberFormat="0" applyFont="0" applyFill="0" applyBorder="0" applyAlignment="0" applyProtection="0">
      <alignment horizontal="left"/>
    </xf>
    <xf numFmtId="0" fontId="98" fillId="136" borderId="0" applyNumberFormat="0" applyBorder="0" applyAlignment="0" applyProtection="0">
      <alignment vertical="center"/>
    </xf>
    <xf numFmtId="185" fontId="17" fillId="109" borderId="0" applyNumberFormat="0" applyBorder="0" applyAlignment="0" applyProtection="0"/>
    <xf numFmtId="4" fontId="1" fillId="0" borderId="0">
      <alignment horizontal="right"/>
    </xf>
    <xf numFmtId="0" fontId="98" fillId="51" borderId="0" applyNumberFormat="0" applyBorder="0" applyAlignment="0" applyProtection="0">
      <alignment vertical="center"/>
    </xf>
    <xf numFmtId="0" fontId="78" fillId="0" borderId="0"/>
    <xf numFmtId="0" fontId="98" fillId="107" borderId="0" applyNumberFormat="0" applyBorder="0" applyAlignment="0" applyProtection="0">
      <alignment vertical="center"/>
    </xf>
    <xf numFmtId="0" fontId="0" fillId="0" borderId="0"/>
    <xf numFmtId="0" fontId="102" fillId="24" borderId="0" applyNumberFormat="0" applyBorder="0" applyAlignment="0" applyProtection="0">
      <alignment vertical="center"/>
    </xf>
    <xf numFmtId="0" fontId="98" fillId="72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98" fillId="118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231" fontId="49" fillId="0" borderId="0"/>
    <xf numFmtId="0" fontId="75" fillId="54" borderId="0" applyNumberFormat="0" applyBorder="0" applyAlignment="0" applyProtection="0">
      <alignment vertical="center"/>
    </xf>
    <xf numFmtId="0" fontId="96" fillId="118" borderId="0" applyNumberFormat="0" applyBorder="0" applyAlignment="0" applyProtection="0">
      <alignment vertical="center"/>
    </xf>
    <xf numFmtId="4" fontId="74" fillId="52" borderId="0" applyNumberFormat="0" applyProtection="0">
      <alignment horizontal="left" vertical="center" indent="1"/>
    </xf>
    <xf numFmtId="0" fontId="19" fillId="134" borderId="0" applyNumberFormat="0" applyBorder="0" applyAlignment="0" applyProtection="0">
      <alignment vertical="center"/>
    </xf>
    <xf numFmtId="0" fontId="86" fillId="12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9" fillId="133" borderId="0" applyNumberFormat="0" applyBorder="0" applyAlignment="0" applyProtection="0">
      <alignment vertical="center"/>
    </xf>
    <xf numFmtId="215" fontId="112" fillId="0" borderId="0"/>
    <xf numFmtId="0" fontId="86" fillId="42" borderId="0" applyNumberFormat="0" applyBorder="0" applyAlignment="0" applyProtection="0">
      <alignment vertical="center"/>
    </xf>
    <xf numFmtId="0" fontId="75" fillId="92" borderId="0" applyNumberFormat="0" applyBorder="0" applyAlignment="0" applyProtection="0">
      <alignment vertical="center"/>
    </xf>
    <xf numFmtId="180" fontId="18" fillId="0" borderId="0" applyFill="0" applyBorder="0" applyAlignment="0"/>
    <xf numFmtId="185" fontId="75" fillId="92" borderId="0" applyNumberFormat="0" applyBorder="0" applyAlignment="0" applyProtection="0">
      <alignment vertical="center"/>
    </xf>
    <xf numFmtId="0" fontId="96" fillId="51" borderId="0" applyNumberFormat="0" applyBorder="0" applyAlignment="0" applyProtection="0">
      <alignment vertical="center"/>
    </xf>
    <xf numFmtId="185" fontId="31" fillId="0" borderId="0">
      <alignment horizontal="left"/>
    </xf>
    <xf numFmtId="0" fontId="19" fillId="138" borderId="0" applyNumberFormat="0" applyBorder="0" applyAlignment="0" applyProtection="0">
      <alignment vertical="center"/>
    </xf>
    <xf numFmtId="0" fontId="19" fillId="120" borderId="0" applyNumberFormat="0" applyBorder="0" applyAlignment="0" applyProtection="0">
      <alignment vertical="center"/>
    </xf>
    <xf numFmtId="0" fontId="75" fillId="132" borderId="0" applyNumberFormat="0" applyBorder="0" applyAlignment="0" applyProtection="0">
      <alignment vertical="center"/>
    </xf>
    <xf numFmtId="0" fontId="21" fillId="10" borderId="19" applyNumberFormat="0" applyProtection="0">
      <alignment vertical="center"/>
    </xf>
    <xf numFmtId="186" fontId="18" fillId="0" borderId="0" applyFont="0" applyFill="0" applyBorder="0" applyAlignment="0" applyProtection="0"/>
    <xf numFmtId="185" fontId="75" fillId="132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19" fillId="112" borderId="0" applyNumberFormat="0" applyBorder="0" applyAlignment="0" applyProtection="0">
      <alignment vertical="center"/>
    </xf>
    <xf numFmtId="0" fontId="98" fillId="67" borderId="0" applyNumberFormat="0" applyBorder="0" applyAlignment="0" applyProtection="0">
      <alignment vertical="center"/>
    </xf>
    <xf numFmtId="213" fontId="18" fillId="0" borderId="0" applyFont="0" applyFill="0" applyBorder="0" applyAlignment="0" applyProtection="0"/>
    <xf numFmtId="0" fontId="19" fillId="128" borderId="0" applyNumberFormat="0" applyBorder="0" applyAlignment="0" applyProtection="0">
      <alignment vertical="center"/>
    </xf>
    <xf numFmtId="226" fontId="18" fillId="0" borderId="0" applyFont="0" applyFill="0" applyBorder="0" applyAlignment="0" applyProtection="0"/>
    <xf numFmtId="0" fontId="19" fillId="103" borderId="0" applyNumberFormat="0" applyBorder="0" applyAlignment="0" applyProtection="0">
      <alignment vertical="center"/>
    </xf>
    <xf numFmtId="0" fontId="86" fillId="22" borderId="0" applyNumberFormat="0" applyBorder="0" applyAlignment="0" applyProtection="0">
      <alignment vertical="center"/>
    </xf>
    <xf numFmtId="0" fontId="115" fillId="55" borderId="30" applyNumberFormat="0" applyAlignment="0" applyProtection="0"/>
    <xf numFmtId="0" fontId="96" fillId="22" borderId="0" applyNumberFormat="0" applyBorder="0" applyAlignment="0" applyProtection="0">
      <alignment vertical="center"/>
    </xf>
    <xf numFmtId="185" fontId="114" fillId="0" borderId="0" applyNumberFormat="0" applyFill="0" applyAlignment="0" applyProtection="0">
      <alignment vertical="center"/>
    </xf>
    <xf numFmtId="185" fontId="75" fillId="10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211" fontId="0" fillId="0" borderId="0"/>
    <xf numFmtId="0" fontId="19" fillId="139" borderId="0" applyNumberFormat="0" applyBorder="0" applyAlignment="0" applyProtection="0">
      <alignment vertical="center"/>
    </xf>
    <xf numFmtId="214" fontId="0" fillId="0" borderId="0"/>
    <xf numFmtId="0" fontId="19" fillId="97" borderId="0" applyNumberFormat="0" applyBorder="0" applyAlignment="0" applyProtection="0">
      <alignment vertical="center"/>
    </xf>
    <xf numFmtId="0" fontId="67" fillId="22" borderId="1"/>
    <xf numFmtId="0" fontId="86" fillId="140" borderId="0" applyNumberFormat="0" applyBorder="0" applyAlignment="0" applyProtection="0">
      <alignment vertical="center"/>
    </xf>
    <xf numFmtId="0" fontId="75" fillId="106" borderId="0" applyNumberFormat="0" applyBorder="0" applyAlignment="0" applyProtection="0">
      <alignment vertical="center"/>
    </xf>
    <xf numFmtId="0" fontId="19" fillId="141" borderId="0" applyNumberFormat="0" applyBorder="0" applyAlignment="0" applyProtection="0">
      <alignment vertical="center"/>
    </xf>
    <xf numFmtId="0" fontId="19" fillId="142" borderId="0" applyNumberFormat="0" applyBorder="0" applyAlignment="0" applyProtection="0">
      <alignment vertical="center"/>
    </xf>
    <xf numFmtId="0" fontId="17" fillId="109" borderId="0" applyNumberFormat="0" applyBorder="0" applyAlignment="0" applyProtection="0"/>
    <xf numFmtId="0" fontId="19" fillId="143" borderId="0" applyNumberFormat="0" applyBorder="0" applyAlignment="0" applyProtection="0">
      <alignment vertical="center"/>
    </xf>
    <xf numFmtId="0" fontId="18" fillId="0" borderId="0" applyNumberFormat="0" applyFont="0"/>
    <xf numFmtId="0" fontId="19" fillId="26" borderId="0" applyNumberFormat="0" applyBorder="0" applyAlignment="0" applyProtection="0"/>
    <xf numFmtId="177" fontId="42" fillId="23" borderId="1" applyFont="0">
      <alignment horizontal="right"/>
      <protection locked="0"/>
    </xf>
    <xf numFmtId="0" fontId="17" fillId="46" borderId="0" applyNumberFormat="0" applyBorder="0" applyAlignment="0" applyProtection="0"/>
    <xf numFmtId="185" fontId="17" fillId="56" borderId="0" applyNumberFormat="0" applyBorder="0" applyAlignment="0" applyProtection="0"/>
    <xf numFmtId="0" fontId="19" fillId="16" borderId="0" applyNumberFormat="0" applyBorder="0" applyAlignment="0" applyProtection="0"/>
    <xf numFmtId="185" fontId="19" fillId="16" borderId="0" applyNumberFormat="0" applyBorder="0" applyAlignment="0" applyProtection="0"/>
    <xf numFmtId="0" fontId="86" fillId="67" borderId="0" applyNumberFormat="0" applyBorder="0" applyAlignment="0" applyProtection="0">
      <alignment vertical="center"/>
    </xf>
    <xf numFmtId="0" fontId="17" fillId="22" borderId="0" applyNumberFormat="0" applyBorder="0" applyAlignment="0" applyProtection="0"/>
    <xf numFmtId="185" fontId="19" fillId="11" borderId="0" applyNumberFormat="0" applyBorder="0" applyAlignment="0" applyProtection="0"/>
    <xf numFmtId="185" fontId="19" fillId="44" borderId="0" applyNumberFormat="0" applyBorder="0" applyAlignment="0" applyProtection="0"/>
    <xf numFmtId="0" fontId="128" fillId="40" borderId="0" applyNumberFormat="0" applyBorder="0" applyAlignment="0" applyProtection="0">
      <alignment vertical="center"/>
    </xf>
    <xf numFmtId="0" fontId="19" fillId="145" borderId="0" applyNumberFormat="0" applyBorder="0" applyAlignment="0" applyProtection="0"/>
    <xf numFmtId="185" fontId="19" fillId="43" borderId="0" applyNumberFormat="0" applyBorder="0" applyAlignment="0" applyProtection="0"/>
    <xf numFmtId="0" fontId="23" fillId="34" borderId="0" applyNumberFormat="0" applyBorder="0" applyAlignment="0" applyProtection="0"/>
    <xf numFmtId="0" fontId="86" fillId="34" borderId="0" applyNumberFormat="0" applyBorder="0" applyAlignment="0" applyProtection="0">
      <alignment vertical="center"/>
    </xf>
    <xf numFmtId="0" fontId="17" fillId="144" borderId="0" applyNumberFormat="0" applyBorder="0" applyAlignment="0" applyProtection="0"/>
    <xf numFmtId="185" fontId="49" fillId="0" borderId="0"/>
    <xf numFmtId="0" fontId="17" fillId="24" borderId="0" applyNumberFormat="0" applyBorder="0" applyAlignment="0" applyProtection="0"/>
    <xf numFmtId="185" fontId="17" fillId="144" borderId="0" applyNumberFormat="0" applyBorder="0" applyAlignment="0" applyProtection="0"/>
    <xf numFmtId="0" fontId="38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19" fillId="22" borderId="0" applyNumberFormat="0" applyBorder="0" applyAlignment="0" applyProtection="0"/>
    <xf numFmtId="0" fontId="42" fillId="23" borderId="1" applyFont="0">
      <alignment horizontal="center" wrapText="1"/>
      <protection locked="0"/>
    </xf>
    <xf numFmtId="185" fontId="19" fillId="7" borderId="0" applyNumberFormat="0" applyBorder="0" applyAlignment="0" applyProtection="0"/>
    <xf numFmtId="0" fontId="86" fillId="39" borderId="0" applyNumberFormat="0" applyBorder="0" applyAlignment="0" applyProtection="0">
      <alignment vertical="center"/>
    </xf>
    <xf numFmtId="0" fontId="19" fillId="47" borderId="0" applyNumberFormat="0" applyBorder="0" applyAlignment="0" applyProtection="0"/>
    <xf numFmtId="0" fontId="17" fillId="146" borderId="0" applyNumberFormat="0" applyBorder="0" applyAlignment="0" applyProtection="0"/>
    <xf numFmtId="0" fontId="17" fillId="35" borderId="0" applyNumberFormat="0" applyBorder="0" applyAlignment="0" applyProtection="0"/>
    <xf numFmtId="185" fontId="17" fillId="146" borderId="0" applyNumberFormat="0" applyBorder="0" applyAlignment="0" applyProtection="0"/>
    <xf numFmtId="232" fontId="18" fillId="0" borderId="0" applyFont="0" applyFill="0" applyBorder="0" applyAlignment="0" applyProtection="0"/>
    <xf numFmtId="4" fontId="134" fillId="0" borderId="0">
      <alignment horizontal="right"/>
    </xf>
    <xf numFmtId="0" fontId="19" fillId="14" borderId="0" applyNumberFormat="0" applyBorder="0" applyAlignment="0" applyProtection="0"/>
    <xf numFmtId="0" fontId="18" fillId="22" borderId="1" applyNumberFormat="0" applyFont="0" applyBorder="0" applyAlignment="0" applyProtection="0">
      <alignment horizontal="center"/>
    </xf>
    <xf numFmtId="0" fontId="17" fillId="32" borderId="0" applyNumberFormat="0" applyBorder="0" applyAlignment="0" applyProtection="0"/>
    <xf numFmtId="0" fontId="19" fillId="32" borderId="0" applyNumberFormat="0" applyBorder="0" applyAlignment="0" applyProtection="0"/>
    <xf numFmtId="185" fontId="19" fillId="14" borderId="0" applyNumberFormat="0" applyBorder="0" applyAlignment="0" applyProtection="0"/>
    <xf numFmtId="4" fontId="21" fillId="25" borderId="19" applyNumberFormat="0" applyProtection="0">
      <alignment horizontal="right" vertical="center"/>
    </xf>
    <xf numFmtId="185" fontId="53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185" fontId="67" fillId="23" borderId="1"/>
    <xf numFmtId="185" fontId="93" fillId="0" borderId="0">
      <alignment horizontal="center" vertical="center"/>
    </xf>
    <xf numFmtId="0" fontId="23" fillId="39" borderId="0" applyNumberFormat="0" applyBorder="0" applyAlignment="0" applyProtection="0"/>
    <xf numFmtId="0" fontId="23" fillId="12" borderId="0" applyNumberFormat="0" applyBorder="0" applyAlignment="0" applyProtection="0"/>
    <xf numFmtId="0" fontId="72" fillId="22" borderId="30" applyNumberFormat="0" applyAlignment="0" applyProtection="0">
      <alignment vertical="center"/>
    </xf>
    <xf numFmtId="0" fontId="2" fillId="0" borderId="0">
      <alignment horizontal="center"/>
    </xf>
    <xf numFmtId="185" fontId="45" fillId="0" borderId="0">
      <alignment horizontal="center" wrapText="1"/>
      <protection locked="0"/>
    </xf>
    <xf numFmtId="0" fontId="18" fillId="0" borderId="0" applyFont="0" applyFill="0">
      <alignment horizontal="fill"/>
    </xf>
    <xf numFmtId="0" fontId="34" fillId="18" borderId="0" applyNumberFormat="0" applyBorder="0" applyAlignment="0" applyProtection="0">
      <alignment vertical="center"/>
    </xf>
    <xf numFmtId="3" fontId="42" fillId="32" borderId="1" applyFont="0" applyProtection="0">
      <alignment horizontal="right"/>
    </xf>
    <xf numFmtId="221" fontId="118" fillId="0" borderId="42" applyAlignment="0" applyProtection="0"/>
    <xf numFmtId="234" fontId="21" fillId="0" borderId="0" applyFill="0" applyBorder="0" applyAlignment="0"/>
    <xf numFmtId="0" fontId="0" fillId="0" borderId="0" applyFill="0" applyBorder="0" applyAlignment="0"/>
    <xf numFmtId="0" fontId="118" fillId="0" borderId="0" applyNumberFormat="0" applyFill="0" applyBorder="0" applyAlignment="0" applyProtection="0"/>
    <xf numFmtId="213" fontId="18" fillId="0" borderId="0" applyFill="0" applyBorder="0" applyAlignment="0"/>
    <xf numFmtId="195" fontId="18" fillId="0" borderId="0" applyFill="0" applyBorder="0" applyAlignment="0"/>
    <xf numFmtId="0" fontId="137" fillId="22" borderId="27" applyNumberFormat="0" applyAlignment="0" applyProtection="0">
      <alignment vertical="center"/>
    </xf>
    <xf numFmtId="0" fontId="118" fillId="0" borderId="3">
      <alignment horizontal="center"/>
    </xf>
    <xf numFmtId="0" fontId="120" fillId="0" borderId="0"/>
    <xf numFmtId="185" fontId="120" fillId="0" borderId="0"/>
    <xf numFmtId="0" fontId="136" fillId="61" borderId="44" applyNumberFormat="0" applyAlignment="0" applyProtection="0">
      <alignment vertical="center"/>
    </xf>
    <xf numFmtId="0" fontId="26" fillId="0" borderId="17" applyNumberFormat="0" applyFill="0" applyProtection="0">
      <alignment horizontal="center"/>
    </xf>
    <xf numFmtId="0" fontId="117" fillId="0" borderId="0" applyFill="0" applyBorder="0">
      <alignment horizontal="right"/>
    </xf>
    <xf numFmtId="0" fontId="42" fillId="0" borderId="0" applyFill="0" applyBorder="0">
      <alignment horizontal="right"/>
    </xf>
    <xf numFmtId="0" fontId="68" fillId="0" borderId="3"/>
    <xf numFmtId="0" fontId="138" fillId="0" borderId="45" applyNumberFormat="0" applyFill="0" applyAlignment="0" applyProtection="0"/>
    <xf numFmtId="0" fontId="33" fillId="0" borderId="23">
      <alignment horizontal="center"/>
    </xf>
    <xf numFmtId="38" fontId="67" fillId="22" borderId="0" applyNumberFormat="0" applyBorder="0" applyAlignment="0" applyProtection="0"/>
    <xf numFmtId="178" fontId="18" fillId="0" borderId="0" applyFont="0" applyFill="0" applyBorder="0" applyAlignment="0" applyProtection="0"/>
    <xf numFmtId="204" fontId="49" fillId="0" borderId="0"/>
    <xf numFmtId="37" fontId="18" fillId="0" borderId="0" applyFont="0" applyFill="0" applyBorder="0" applyAlignment="0" applyProtection="0"/>
    <xf numFmtId="37" fontId="44" fillId="0" borderId="0" applyFont="0" applyFill="0" applyBorder="0" applyAlignment="0" applyProtection="0"/>
    <xf numFmtId="37" fontId="28" fillId="0" borderId="0" applyFont="0" applyFill="0" applyBorder="0" applyAlignment="0" applyProtection="0"/>
    <xf numFmtId="39" fontId="18" fillId="0" borderId="0" applyFont="0" applyFill="0" applyBorder="0" applyAlignment="0" applyProtection="0"/>
    <xf numFmtId="37" fontId="71" fillId="0" borderId="0" applyFont="0" applyFill="0" applyBorder="0" applyAlignment="0" applyProtection="0"/>
    <xf numFmtId="188" fontId="18" fillId="0" borderId="0"/>
    <xf numFmtId="4" fontId="89" fillId="40" borderId="19" applyNumberFormat="0" applyProtection="0">
      <alignment vertical="center"/>
    </xf>
    <xf numFmtId="185" fontId="103" fillId="0" borderId="0" applyNumberFormat="0" applyAlignment="0">
      <alignment horizontal="left"/>
    </xf>
    <xf numFmtId="0" fontId="116" fillId="0" borderId="0" applyNumberFormat="0" applyAlignment="0"/>
    <xf numFmtId="0" fontId="42" fillId="55" borderId="39" applyFont="0" applyBorder="0">
      <alignment horizontal="center" wrapText="1"/>
    </xf>
    <xf numFmtId="185" fontId="116" fillId="0" borderId="0" applyNumberFormat="0" applyAlignment="0"/>
    <xf numFmtId="4" fontId="21" fillId="124" borderId="19" applyNumberFormat="0" applyProtection="0">
      <alignment horizontal="right" vertical="center"/>
    </xf>
    <xf numFmtId="25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28" fillId="0" borderId="0" applyFont="0" applyFill="0" applyBorder="0" applyAlignment="0" applyProtection="0"/>
    <xf numFmtId="185" fontId="18" fillId="15" borderId="19" applyNumberFormat="0" applyProtection="0">
      <alignment horizontal="left" vertical="top" indent="1"/>
    </xf>
    <xf numFmtId="217" fontId="18" fillId="0" borderId="0" applyFont="0" applyFill="0" applyBorder="0" applyAlignment="0" applyProtection="0"/>
    <xf numFmtId="217" fontId="28" fillId="0" borderId="0" applyFont="0" applyFill="0" applyBorder="0" applyAlignment="0" applyProtection="0"/>
    <xf numFmtId="176" fontId="71" fillId="0" borderId="0" applyFont="0" applyFill="0" applyBorder="0" applyAlignment="0" applyProtection="0"/>
    <xf numFmtId="190" fontId="18" fillId="0" borderId="0" applyFont="0" applyFill="0" applyBorder="0" applyAlignment="0" applyProtection="0"/>
    <xf numFmtId="15" fontId="80" fillId="0" borderId="0"/>
    <xf numFmtId="9" fontId="42" fillId="32" borderId="1" applyFont="0" applyProtection="0">
      <alignment horizontal="right"/>
    </xf>
    <xf numFmtId="14" fontId="21" fillId="0" borderId="0" applyFill="0" applyBorder="0" applyAlignment="0"/>
    <xf numFmtId="10" fontId="42" fillId="24" borderId="1" applyFont="0">
      <alignment horizontal="right"/>
      <protection locked="0"/>
    </xf>
    <xf numFmtId="15" fontId="135" fillId="0" borderId="0"/>
    <xf numFmtId="233" fontId="49" fillId="0" borderId="0"/>
    <xf numFmtId="0" fontId="113" fillId="0" borderId="0" applyNumberFormat="0" applyFill="0" applyBorder="0" applyAlignment="0" applyProtection="0"/>
    <xf numFmtId="0" fontId="139" fillId="99" borderId="27" applyNumberFormat="0" applyAlignment="0" applyProtection="0"/>
    <xf numFmtId="185" fontId="65" fillId="0" borderId="0" applyNumberFormat="0" applyAlignment="0">
      <alignment horizontal="left"/>
    </xf>
    <xf numFmtId="0" fontId="124" fillId="144" borderId="0" applyNumberFormat="0" applyBorder="0" applyAlignment="0" applyProtection="0"/>
    <xf numFmtId="0" fontId="67" fillId="23" borderId="1"/>
    <xf numFmtId="0" fontId="127" fillId="0" borderId="43" applyNumberFormat="0" applyFill="0" applyAlignment="0" applyProtection="0"/>
    <xf numFmtId="0" fontId="132" fillId="0" borderId="0" applyNumberFormat="0" applyFill="0" applyBorder="0" applyAlignment="0" applyProtection="0"/>
    <xf numFmtId="185" fontId="49" fillId="0" borderId="0" applyFont="0" applyFill="0" applyBorder="0" applyAlignment="0" applyProtection="0"/>
    <xf numFmtId="185" fontId="18" fillId="0" borderId="0" applyFont="0" applyFill="0" applyBorder="0" applyAlignment="0" applyProtection="0"/>
    <xf numFmtId="0" fontId="1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182" fontId="42" fillId="0" borderId="0">
      <alignment horizontal="right"/>
    </xf>
    <xf numFmtId="0" fontId="67" fillId="22" borderId="0" applyNumberFormat="0" applyBorder="0" applyAlignment="0" applyProtection="0"/>
    <xf numFmtId="0" fontId="31" fillId="0" borderId="0">
      <alignment horizontal="left"/>
    </xf>
    <xf numFmtId="0" fontId="30" fillId="0" borderId="33" applyNumberFormat="0" applyAlignment="0" applyProtection="0">
      <alignment horizontal="left" vertical="center"/>
    </xf>
    <xf numFmtId="0" fontId="21" fillId="15" borderId="0" applyNumberFormat="0" applyProtection="0">
      <alignment horizontal="left" vertical="center" indent="1"/>
    </xf>
    <xf numFmtId="185" fontId="30" fillId="0" borderId="33" applyNumberFormat="0" applyAlignment="0" applyProtection="0">
      <alignment horizontal="left" vertical="center"/>
    </xf>
    <xf numFmtId="43" fontId="17" fillId="0" borderId="0" applyFont="0" applyFill="0" applyBorder="0" applyAlignment="0" applyProtection="0">
      <alignment vertical="center"/>
    </xf>
    <xf numFmtId="0" fontId="30" fillId="0" borderId="28">
      <alignment horizontal="left" vertical="center"/>
    </xf>
    <xf numFmtId="185" fontId="30" fillId="0" borderId="28">
      <alignment horizontal="left" vertical="center"/>
    </xf>
    <xf numFmtId="0" fontId="76" fillId="0" borderId="0" applyBorder="0">
      <alignment horizontal="centerContinuous"/>
    </xf>
    <xf numFmtId="0" fontId="30" fillId="0" borderId="0" applyNumberFormat="0" applyFill="0" applyBorder="0" applyAlignment="0" applyProtection="0"/>
    <xf numFmtId="0" fontId="33" fillId="0" borderId="28" applyNumberFormat="0">
      <alignment horizontal="right" wrapText="1"/>
    </xf>
    <xf numFmtId="0" fontId="42" fillId="40" borderId="41" applyNumberFormat="0" applyFont="0" applyAlignment="0" applyProtection="0"/>
    <xf numFmtId="0" fontId="133" fillId="0" borderId="0" applyNumberFormat="0" applyFill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67" fillId="55" borderId="1" applyNumberFormat="0" applyBorder="0" applyAlignment="0" applyProtection="0"/>
    <xf numFmtId="194" fontId="0" fillId="52" borderId="0"/>
    <xf numFmtId="0" fontId="18" fillId="46" borderId="0" applyNumberFormat="0" applyFont="0" applyBorder="0" applyAlignment="0" applyProtection="0">
      <alignment horizontal="right"/>
    </xf>
    <xf numFmtId="0" fontId="117" fillId="46" borderId="0" applyNumberFormat="0" applyFont="0" applyBorder="0" applyAlignment="0" applyProtection="0">
      <alignment horizontal="right"/>
    </xf>
    <xf numFmtId="198" fontId="42" fillId="23" borderId="1" applyFont="0" applyAlignment="0">
      <protection locked="0"/>
    </xf>
    <xf numFmtId="185" fontId="18" fillId="9" borderId="19" applyNumberFormat="0" applyProtection="0">
      <alignment horizontal="left" vertical="center" indent="1"/>
    </xf>
    <xf numFmtId="3" fontId="42" fillId="23" borderId="1" applyFont="0">
      <alignment horizontal="right"/>
      <protection locked="0"/>
    </xf>
    <xf numFmtId="10" fontId="42" fillId="23" borderId="1" applyFont="0">
      <alignment horizontal="right"/>
      <protection locked="0"/>
    </xf>
    <xf numFmtId="236" fontId="42" fillId="23" borderId="23" applyFont="0">
      <alignment horizontal="right"/>
      <protection locked="0"/>
    </xf>
    <xf numFmtId="49" fontId="42" fillId="23" borderId="1" applyFont="0" applyAlignment="0">
      <protection locked="0"/>
    </xf>
    <xf numFmtId="38" fontId="129" fillId="0" borderId="0"/>
    <xf numFmtId="0" fontId="18" fillId="24" borderId="1">
      <alignment horizontal="center" wrapText="1"/>
    </xf>
    <xf numFmtId="38" fontId="94" fillId="0" borderId="0"/>
    <xf numFmtId="38" fontId="117" fillId="0" borderId="0"/>
    <xf numFmtId="0" fontId="123" fillId="0" borderId="0" applyBorder="0">
      <alignment horizontal="centerContinuous"/>
    </xf>
    <xf numFmtId="194" fontId="0" fillId="147" borderId="0"/>
    <xf numFmtId="185" fontId="18" fillId="15" borderId="19" applyNumberFormat="0" applyProtection="0">
      <alignment horizontal="left" vertical="center" indent="1"/>
    </xf>
    <xf numFmtId="189" fontId="0" fillId="0" borderId="0" applyFont="0" applyFill="0" applyBorder="0" applyAlignment="0" applyProtection="0"/>
    <xf numFmtId="185" fontId="68" fillId="0" borderId="3"/>
    <xf numFmtId="220" fontId="0" fillId="0" borderId="0" applyFont="0" applyFill="0" applyBorder="0" applyAlignment="0" applyProtection="0"/>
    <xf numFmtId="0" fontId="49" fillId="0" borderId="0"/>
    <xf numFmtId="0" fontId="94" fillId="34" borderId="35">
      <alignment horizontal="center"/>
    </xf>
    <xf numFmtId="37" fontId="87" fillId="0" borderId="0"/>
    <xf numFmtId="0" fontId="47" fillId="0" borderId="0" applyNumberFormat="0" applyFill="0" applyBorder="0" applyAlignment="0" applyProtection="0">
      <alignment vertical="center"/>
    </xf>
    <xf numFmtId="201" fontId="48" fillId="0" borderId="0"/>
    <xf numFmtId="0" fontId="0" fillId="10" borderId="41" applyNumberFormat="0" applyFont="0" applyAlignment="0" applyProtection="0">
      <alignment vertical="center"/>
    </xf>
    <xf numFmtId="0" fontId="95" fillId="0" borderId="0" applyNumberFormat="0" applyFill="0" applyBorder="0" applyAlignment="0" applyProtection="0"/>
    <xf numFmtId="177" fontId="18" fillId="24" borderId="1">
      <alignment horizontal="right"/>
      <protection locked="0"/>
    </xf>
    <xf numFmtId="227" fontId="18" fillId="24" borderId="1">
      <alignment horizontal="right"/>
      <protection locked="0"/>
    </xf>
    <xf numFmtId="0" fontId="42" fillId="24" borderId="1" applyNumberFormat="0" applyFont="0">
      <alignment horizontal="center" wrapText="1"/>
      <protection locked="0"/>
    </xf>
    <xf numFmtId="0" fontId="141" fillId="55" borderId="0">
      <alignment horizontal="right"/>
    </xf>
    <xf numFmtId="0" fontId="67" fillId="0" borderId="0" applyFill="0" applyBorder="0" applyProtection="0">
      <alignment horizontal="center" vertical="center"/>
    </xf>
    <xf numFmtId="9" fontId="18" fillId="0" borderId="0" applyFont="0" applyFill="0" applyBorder="0" applyAlignment="0" applyProtection="0"/>
    <xf numFmtId="195" fontId="18" fillId="0" borderId="0" applyFont="0" applyFill="0" applyBorder="0" applyAlignment="0" applyProtection="0"/>
    <xf numFmtId="10" fontId="71" fillId="0" borderId="0" applyFont="0" applyFill="0" applyBorder="0" applyAlignment="0" applyProtection="0"/>
    <xf numFmtId="4" fontId="21" fillId="122" borderId="19" applyNumberFormat="0" applyProtection="0">
      <alignment horizontal="right" vertical="center"/>
    </xf>
    <xf numFmtId="185" fontId="80" fillId="0" borderId="0" applyNumberFormat="0" applyFont="0" applyFill="0" applyBorder="0" applyAlignment="0" applyProtection="0">
      <alignment horizontal="left"/>
    </xf>
    <xf numFmtId="0" fontId="80" fillId="0" borderId="10" applyNumberFormat="0" applyBorder="0"/>
    <xf numFmtId="4" fontId="64" fillId="73" borderId="36" applyNumberFormat="0" applyProtection="0">
      <alignment horizontal="left" vertical="center" indent="1"/>
    </xf>
    <xf numFmtId="0" fontId="21" fillId="122" borderId="19" applyNumberFormat="0" applyProtection="0">
      <alignment horizontal="right" vertical="center"/>
    </xf>
    <xf numFmtId="9" fontId="80" fillId="0" borderId="10" applyNumberFormat="0" applyBorder="0"/>
    <xf numFmtId="237" fontId="112" fillId="0" borderId="0"/>
    <xf numFmtId="184" fontId="0" fillId="0" borderId="0" applyNumberFormat="0" applyFill="0" applyBorder="0" applyAlignment="0" applyProtection="0">
      <alignment horizontal="left"/>
    </xf>
    <xf numFmtId="0" fontId="125" fillId="9" borderId="0" applyNumberFormat="0" applyProtection="0">
      <alignment horizontal="left" vertical="center" indent="1"/>
    </xf>
    <xf numFmtId="0" fontId="0" fillId="0" borderId="0" applyNumberFormat="0" applyFill="0" applyBorder="0" applyAlignment="0" applyProtection="0">
      <alignment horizontal="left"/>
    </xf>
    <xf numFmtId="41" fontId="49" fillId="0" borderId="0" applyFont="0" applyFill="0" applyBorder="0" applyAlignment="0" applyProtection="0"/>
    <xf numFmtId="0" fontId="89" fillId="40" borderId="19" applyNumberFormat="0" applyProtection="0">
      <alignment vertical="center"/>
    </xf>
    <xf numFmtId="0" fontId="64" fillId="40" borderId="19" applyNumberFormat="0" applyProtection="0">
      <alignment horizontal="left" vertical="top" indent="1"/>
    </xf>
    <xf numFmtId="185" fontId="64" fillId="40" borderId="19" applyNumberFormat="0" applyProtection="0">
      <alignment horizontal="left" vertical="top" indent="1"/>
    </xf>
    <xf numFmtId="4" fontId="64" fillId="25" borderId="0" applyNumberFormat="0" applyProtection="0">
      <alignment horizontal="left" vertical="center" indent="1"/>
    </xf>
    <xf numFmtId="0" fontId="21" fillId="34" borderId="19" applyNumberFormat="0" applyProtection="0">
      <alignment horizontal="right" vertical="center"/>
    </xf>
    <xf numFmtId="0" fontId="147" fillId="0" borderId="40" applyNumberFormat="0" applyFill="0" applyAlignment="0" applyProtection="0">
      <alignment vertical="center"/>
    </xf>
    <xf numFmtId="4" fontId="21" fillId="31" borderId="19" applyNumberFormat="0" applyProtection="0">
      <alignment horizontal="right" vertical="center"/>
    </xf>
    <xf numFmtId="0" fontId="21" fillId="39" borderId="19" applyNumberFormat="0" applyProtection="0">
      <alignment horizontal="right" vertical="center"/>
    </xf>
    <xf numFmtId="4" fontId="21" fillId="19" borderId="19" applyNumberFormat="0" applyProtection="0">
      <alignment horizontal="right" vertical="center"/>
    </xf>
    <xf numFmtId="0" fontId="21" fillId="19" borderId="19" applyNumberFormat="0" applyProtection="0">
      <alignment horizontal="right" vertical="center"/>
    </xf>
    <xf numFmtId="4" fontId="21" fillId="107" borderId="19" applyNumberFormat="0" applyProtection="0">
      <alignment horizontal="right" vertical="center"/>
    </xf>
    <xf numFmtId="0" fontId="131" fillId="18" borderId="0" applyNumberFormat="0" applyBorder="0" applyAlignment="0" applyProtection="0">
      <alignment vertical="center"/>
    </xf>
    <xf numFmtId="4" fontId="21" fillId="15" borderId="0" applyNumberFormat="0" applyProtection="0">
      <alignment horizontal="left" vertical="center" indent="1"/>
    </xf>
    <xf numFmtId="4" fontId="125" fillId="9" borderId="0" applyNumberFormat="0" applyProtection="0">
      <alignment horizontal="left" vertical="center" indent="1"/>
    </xf>
    <xf numFmtId="4" fontId="21" fillId="25" borderId="0" applyNumberFormat="0" applyProtection="0">
      <alignment horizontal="left" vertical="center" indent="1"/>
    </xf>
    <xf numFmtId="0" fontId="18" fillId="9" borderId="19" applyNumberFormat="0" applyProtection="0">
      <alignment horizontal="left" vertical="center" indent="1"/>
    </xf>
    <xf numFmtId="0" fontId="18" fillId="9" borderId="19" applyNumberFormat="0" applyProtection="0">
      <alignment horizontal="left" vertical="top" indent="1"/>
    </xf>
    <xf numFmtId="185" fontId="18" fillId="9" borderId="19" applyNumberFormat="0" applyProtection="0">
      <alignment horizontal="left" vertical="top" indent="1"/>
    </xf>
    <xf numFmtId="0" fontId="18" fillId="25" borderId="19" applyNumberFormat="0" applyProtection="0">
      <alignment horizontal="left" vertical="center" indent="1"/>
    </xf>
    <xf numFmtId="185" fontId="18" fillId="25" borderId="19" applyNumberFormat="0" applyProtection="0">
      <alignment horizontal="left" vertical="center" indent="1"/>
    </xf>
    <xf numFmtId="0" fontId="18" fillId="25" borderId="19" applyNumberFormat="0" applyProtection="0">
      <alignment horizontal="left" vertical="top" indent="1"/>
    </xf>
    <xf numFmtId="185" fontId="18" fillId="25" borderId="19" applyNumberFormat="0" applyProtection="0">
      <alignment horizontal="left" vertical="top" indent="1"/>
    </xf>
    <xf numFmtId="0" fontId="18" fillId="42" borderId="19" applyNumberFormat="0" applyProtection="0">
      <alignment horizontal="left" vertical="center" indent="1"/>
    </xf>
    <xf numFmtId="0" fontId="121" fillId="64" borderId="34" applyNumberFormat="0" applyAlignment="0" applyProtection="0">
      <alignment vertical="center"/>
    </xf>
    <xf numFmtId="185" fontId="18" fillId="42" borderId="19" applyNumberFormat="0" applyProtection="0">
      <alignment horizontal="left" vertical="center" indent="1"/>
    </xf>
    <xf numFmtId="0" fontId="18" fillId="42" borderId="19" applyNumberFormat="0" applyProtection="0">
      <alignment horizontal="left" vertical="top" indent="1"/>
    </xf>
    <xf numFmtId="185" fontId="18" fillId="42" borderId="19" applyNumberFormat="0" applyProtection="0">
      <alignment horizontal="left" vertical="top" indent="1"/>
    </xf>
    <xf numFmtId="0" fontId="18" fillId="15" borderId="19" applyNumberFormat="0" applyProtection="0">
      <alignment horizontal="left" vertical="center" indent="1"/>
    </xf>
    <xf numFmtId="0" fontId="18" fillId="15" borderId="19" applyNumberFormat="0" applyProtection="0">
      <alignment horizontal="left" vertical="top" indent="1"/>
    </xf>
    <xf numFmtId="4" fontId="21" fillId="10" borderId="19" applyNumberFormat="0" applyProtection="0">
      <alignment vertical="center"/>
    </xf>
    <xf numFmtId="4" fontId="130" fillId="10" borderId="19" applyNumberFormat="0" applyProtection="0">
      <alignment vertical="center"/>
    </xf>
    <xf numFmtId="0" fontId="130" fillId="10" borderId="19" applyNumberFormat="0" applyProtection="0">
      <alignment vertical="center"/>
    </xf>
    <xf numFmtId="4" fontId="21" fillId="10" borderId="19" applyNumberFormat="0" applyProtection="0">
      <alignment horizontal="left" vertical="center" indent="1"/>
    </xf>
    <xf numFmtId="0" fontId="21" fillId="10" borderId="19" applyNumberFormat="0" applyProtection="0">
      <alignment horizontal="left" vertical="center" indent="1"/>
    </xf>
    <xf numFmtId="0" fontId="21" fillId="10" borderId="19" applyNumberFormat="0" applyProtection="0">
      <alignment horizontal="left" vertical="top" indent="1"/>
    </xf>
    <xf numFmtId="185" fontId="21" fillId="10" borderId="19" applyNumberFormat="0" applyProtection="0">
      <alignment horizontal="left" vertical="top" indent="1"/>
    </xf>
    <xf numFmtId="4" fontId="130" fillId="15" borderId="19" applyNumberFormat="0" applyProtection="0">
      <alignment horizontal="right" vertical="center"/>
    </xf>
    <xf numFmtId="0" fontId="130" fillId="15" borderId="19" applyNumberFormat="0" applyProtection="0">
      <alignment horizontal="right" vertical="center"/>
    </xf>
    <xf numFmtId="4" fontId="21" fillId="25" borderId="19" applyNumberFormat="0" applyProtection="0">
      <alignment horizontal="left" vertical="center" indent="1"/>
    </xf>
    <xf numFmtId="0" fontId="21" fillId="25" borderId="19" applyNumberFormat="0" applyProtection="0">
      <alignment horizontal="left" vertical="center" indent="1"/>
    </xf>
    <xf numFmtId="0" fontId="21" fillId="25" borderId="19" applyNumberFormat="0" applyProtection="0">
      <alignment horizontal="left" vertical="top" indent="1"/>
    </xf>
    <xf numFmtId="185" fontId="21" fillId="25" borderId="19" applyNumberFormat="0" applyProtection="0">
      <alignment horizontal="left" vertical="top" indent="1"/>
    </xf>
    <xf numFmtId="4" fontId="150" fillId="15" borderId="19" applyNumberFormat="0" applyProtection="0">
      <alignment horizontal="right" vertical="center"/>
    </xf>
    <xf numFmtId="0" fontId="150" fillId="15" borderId="19" applyNumberFormat="0" applyProtection="0">
      <alignment horizontal="right" vertical="center"/>
    </xf>
    <xf numFmtId="0" fontId="152" fillId="18" borderId="0" applyNumberFormat="0" applyBorder="0" applyAlignment="0" applyProtection="0"/>
    <xf numFmtId="0" fontId="153" fillId="0" borderId="0">
      <alignment horizontal="left"/>
    </xf>
    <xf numFmtId="0" fontId="155" fillId="9" borderId="0" applyNumberFormat="0"/>
    <xf numFmtId="235" fontId="18" fillId="55" borderId="1">
      <alignment horizontal="center"/>
    </xf>
    <xf numFmtId="3" fontId="42" fillId="55" borderId="1" applyFont="0">
      <alignment horizontal="right"/>
    </xf>
    <xf numFmtId="239" fontId="42" fillId="55" borderId="1" applyFont="0">
      <alignment horizontal="right"/>
    </xf>
    <xf numFmtId="177" fontId="42" fillId="55" borderId="1" applyFont="0">
      <alignment horizontal="right"/>
    </xf>
    <xf numFmtId="10" fontId="42" fillId="55" borderId="1" applyFont="0">
      <alignment horizontal="right"/>
    </xf>
    <xf numFmtId="9" fontId="42" fillId="55" borderId="1" applyFont="0">
      <alignment horizontal="right"/>
    </xf>
    <xf numFmtId="240" fontId="42" fillId="55" borderId="1" applyFont="0">
      <alignment horizontal="center" wrapText="1"/>
    </xf>
    <xf numFmtId="41" fontId="157" fillId="0" borderId="0"/>
    <xf numFmtId="241" fontId="21" fillId="0" borderId="48">
      <alignment horizontal="justify" vertical="top" wrapText="1"/>
    </xf>
    <xf numFmtId="0" fontId="93" fillId="0" borderId="1">
      <alignment horizontal="center"/>
    </xf>
    <xf numFmtId="185" fontId="93" fillId="0" borderId="1">
      <alignment horizontal="center"/>
    </xf>
    <xf numFmtId="0" fontId="93" fillId="0" borderId="0">
      <alignment horizontal="center" vertical="center"/>
    </xf>
    <xf numFmtId="185" fontId="44" fillId="0" borderId="0" applyNumberFormat="0" applyFill="0">
      <alignment horizontal="left" vertical="center"/>
    </xf>
    <xf numFmtId="0" fontId="163" fillId="0" borderId="0"/>
    <xf numFmtId="0" fontId="68" fillId="0" borderId="0"/>
    <xf numFmtId="185" fontId="68" fillId="0" borderId="0"/>
    <xf numFmtId="40" fontId="166" fillId="0" borderId="0" applyBorder="0">
      <alignment horizontal="right"/>
    </xf>
    <xf numFmtId="9" fontId="167" fillId="0" borderId="0" applyNumberFormat="0" applyFill="0" applyBorder="0" applyAlignment="0">
      <protection locked="0"/>
    </xf>
    <xf numFmtId="198" fontId="18" fillId="148" borderId="1">
      <protection locked="0"/>
    </xf>
    <xf numFmtId="1" fontId="42" fillId="148" borderId="1" applyFont="0">
      <alignment horizontal="right"/>
    </xf>
    <xf numFmtId="192" fontId="42" fillId="148" borderId="1" applyFont="0"/>
    <xf numFmtId="9" fontId="42" fillId="148" borderId="1" applyFont="0">
      <alignment horizontal="right"/>
    </xf>
    <xf numFmtId="227" fontId="42" fillId="148" borderId="1" applyFont="0">
      <alignment horizontal="right"/>
    </xf>
    <xf numFmtId="10" fontId="42" fillId="148" borderId="1" applyFont="0">
      <alignment horizontal="right"/>
    </xf>
    <xf numFmtId="0" fontId="42" fillId="148" borderId="1" applyFont="0">
      <alignment horizontal="center" wrapText="1"/>
    </xf>
    <xf numFmtId="49" fontId="42" fillId="148" borderId="1" applyFont="0"/>
    <xf numFmtId="0" fontId="173" fillId="0" borderId="0" applyNumberFormat="0" applyFill="0" applyBorder="0" applyAlignment="0" applyProtection="0"/>
    <xf numFmtId="192" fontId="42" fillId="149" borderId="1" applyFont="0"/>
    <xf numFmtId="0" fontId="174" fillId="8" borderId="24" applyNumberFormat="0" applyAlignment="0" applyProtection="0">
      <alignment vertical="center"/>
    </xf>
    <xf numFmtId="9" fontId="42" fillId="149" borderId="1" applyFont="0">
      <alignment horizontal="right"/>
    </xf>
    <xf numFmtId="198" fontId="18" fillId="18" borderId="1">
      <alignment vertical="center"/>
    </xf>
    <xf numFmtId="192" fontId="42" fillId="18" borderId="1" applyFont="0">
      <alignment horizontal="right"/>
    </xf>
    <xf numFmtId="0" fontId="175" fillId="11" borderId="27" applyNumberFormat="0" applyAlignment="0" applyProtection="0"/>
    <xf numFmtId="1" fontId="42" fillId="18" borderId="1" applyFont="0">
      <alignment horizontal="right"/>
    </xf>
    <xf numFmtId="192" fontId="42" fillId="18" borderId="1" applyFont="0"/>
    <xf numFmtId="177" fontId="42" fillId="18" borderId="1" applyFont="0"/>
    <xf numFmtId="10" fontId="42" fillId="18" borderId="1" applyFont="0">
      <alignment horizontal="right"/>
    </xf>
    <xf numFmtId="9" fontId="42" fillId="18" borderId="1" applyFont="0">
      <alignment horizontal="right"/>
    </xf>
    <xf numFmtId="227" fontId="42" fillId="18" borderId="1" applyFont="0">
      <alignment horizontal="right"/>
    </xf>
    <xf numFmtId="10" fontId="42" fillId="18" borderId="54" applyFont="0">
      <alignment horizontal="right"/>
    </xf>
    <xf numFmtId="0" fontId="42" fillId="18" borderId="1" applyFont="0">
      <alignment horizontal="center" wrapText="1"/>
      <protection locked="0"/>
    </xf>
    <xf numFmtId="49" fontId="42" fillId="18" borderId="1" applyFont="0"/>
    <xf numFmtId="0" fontId="18" fillId="0" borderId="55" applyNumberFormat="0" applyFont="0" applyBorder="0" applyAlignment="0" applyProtection="0">
      <alignment horizontal="centerContinuous"/>
    </xf>
    <xf numFmtId="37" fontId="176" fillId="0" borderId="55" applyNumberFormat="0" applyFont="0" applyBorder="0" applyAlignment="0" applyProtection="0">
      <alignment horizontal="centerContinuous"/>
    </xf>
    <xf numFmtId="0" fontId="173" fillId="0" borderId="0" applyNumberFormat="0" applyFill="0" applyBorder="0" applyAlignment="0" applyProtection="0">
      <alignment vertical="center"/>
    </xf>
    <xf numFmtId="49" fontId="21" fillId="0" borderId="0" applyFill="0" applyBorder="0" applyAlignment="0"/>
    <xf numFmtId="242" fontId="42" fillId="0" borderId="0" applyFill="0" applyBorder="0" applyAlignment="0"/>
    <xf numFmtId="0" fontId="177" fillId="61" borderId="44" applyNumberFormat="0" applyAlignment="0" applyProtection="0">
      <alignment vertical="center"/>
    </xf>
    <xf numFmtId="243" fontId="21" fillId="0" borderId="0" applyFill="0" applyBorder="0" applyAlignment="0"/>
    <xf numFmtId="0" fontId="178" fillId="0" borderId="0"/>
    <xf numFmtId="244" fontId="18" fillId="0" borderId="0" applyFill="0" applyBorder="0" applyAlignment="0"/>
    <xf numFmtId="245" fontId="18" fillId="0" borderId="0" applyFont="0" applyFill="0" applyBorder="0" applyAlignment="0" applyProtection="0"/>
    <xf numFmtId="40" fontId="179" fillId="0" borderId="0"/>
    <xf numFmtId="0" fontId="180" fillId="0" borderId="0" applyNumberFormat="0" applyFill="0" applyBorder="0" applyAlignment="0" applyProtection="0"/>
    <xf numFmtId="0" fontId="181" fillId="0" borderId="49" applyNumberFormat="0" applyFill="0" applyAlignment="0" applyProtection="0"/>
    <xf numFmtId="0" fontId="182" fillId="0" borderId="45" applyNumberFormat="0" applyFill="0" applyAlignment="0" applyProtection="0"/>
    <xf numFmtId="0" fontId="133" fillId="0" borderId="56" applyNumberFormat="0" applyFill="0" applyAlignment="0" applyProtection="0"/>
    <xf numFmtId="0" fontId="167" fillId="0" borderId="0" applyNumberFormat="0" applyFill="0" applyBorder="0" applyAlignment="0">
      <protection locked="0"/>
    </xf>
    <xf numFmtId="0" fontId="171" fillId="0" borderId="52" applyNumberFormat="0" applyFill="0" applyAlignment="0" applyProtection="0"/>
    <xf numFmtId="202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0" fontId="164" fillId="0" borderId="50" applyNumberFormat="0" applyFill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41" fontId="18" fillId="0" borderId="0">
      <alignment wrapText="1"/>
    </xf>
    <xf numFmtId="0" fontId="183" fillId="61" borderId="44" applyNumberFormat="0" applyAlignment="0" applyProtection="0"/>
    <xf numFmtId="225" fontId="42" fillId="0" borderId="0" applyFont="0" applyFill="0" applyBorder="0" applyAlignment="0" applyProtection="0"/>
    <xf numFmtId="0" fontId="184" fillId="32" borderId="27" applyNumberFormat="0" applyAlignment="0" applyProtection="0">
      <alignment vertical="center"/>
    </xf>
    <xf numFmtId="9" fontId="42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5" fillId="0" borderId="0" applyFont="0" applyFill="0" applyBorder="0" applyAlignment="0" applyProtection="0">
      <alignment vertical="center"/>
    </xf>
    <xf numFmtId="0" fontId="169" fillId="0" borderId="0" applyFont="0" applyFill="0" applyBorder="0" applyAlignment="0" applyProtection="0"/>
    <xf numFmtId="0" fontId="42" fillId="10" borderId="41" applyNumberFormat="0" applyFont="0" applyAlignment="0" applyProtection="0">
      <alignment vertical="center"/>
    </xf>
    <xf numFmtId="0" fontId="172" fillId="0" borderId="53" applyNumberFormat="0" applyFill="0" applyAlignment="0" applyProtection="0">
      <alignment vertical="center"/>
    </xf>
    <xf numFmtId="0" fontId="186" fillId="0" borderId="32" applyNumberFormat="0" applyFill="0" applyAlignment="0" applyProtection="0">
      <alignment vertical="center"/>
    </xf>
    <xf numFmtId="0" fontId="154" fillId="0" borderId="47" applyNumberFormat="0" applyFill="0" applyAlignment="0" applyProtection="0"/>
    <xf numFmtId="0" fontId="160" fillId="0" borderId="0" applyNumberFormat="0" applyFill="0" applyAlignment="0" applyProtection="0">
      <alignment vertical="center"/>
    </xf>
    <xf numFmtId="185" fontId="160" fillId="0" borderId="0" applyNumberFormat="0" applyFill="0" applyAlignment="0" applyProtection="0">
      <alignment vertical="center"/>
    </xf>
    <xf numFmtId="0" fontId="161" fillId="0" borderId="49" applyNumberFormat="0" applyFill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49" fillId="0" borderId="0" applyNumberFormat="0" applyFill="0" applyAlignment="0" applyProtection="0">
      <alignment vertical="center"/>
    </xf>
    <xf numFmtId="185" fontId="149" fillId="0" borderId="0" applyNumberFormat="0" applyFill="0" applyAlignment="0" applyProtection="0">
      <alignment vertical="center"/>
    </xf>
    <xf numFmtId="0" fontId="187" fillId="0" borderId="45" applyNumberFormat="0" applyFill="0" applyAlignment="0" applyProtection="0">
      <alignment vertical="center"/>
    </xf>
    <xf numFmtId="0" fontId="170" fillId="0" borderId="51" applyNumberFormat="0" applyFill="0" applyAlignment="0" applyProtection="0">
      <alignment vertical="center"/>
    </xf>
    <xf numFmtId="0" fontId="188" fillId="0" borderId="45" applyNumberFormat="0" applyFill="0" applyAlignment="0" applyProtection="0">
      <alignment vertical="center"/>
    </xf>
    <xf numFmtId="0" fontId="189" fillId="0" borderId="50" applyNumberFormat="0" applyFill="0" applyAlignment="0" applyProtection="0">
      <alignment vertical="center"/>
    </xf>
    <xf numFmtId="0" fontId="106" fillId="0" borderId="57" applyNumberFormat="0" applyFill="0" applyAlignment="0" applyProtection="0">
      <alignment vertical="center"/>
    </xf>
    <xf numFmtId="0" fontId="106" fillId="0" borderId="58" applyNumberFormat="0" applyFill="0" applyAlignment="0" applyProtection="0">
      <alignment vertical="center"/>
    </xf>
    <xf numFmtId="0" fontId="145" fillId="0" borderId="59" applyNumberFormat="0" applyFill="0" applyAlignment="0" applyProtection="0">
      <alignment vertical="center"/>
    </xf>
    <xf numFmtId="0" fontId="158" fillId="0" borderId="59" applyNumberFormat="0" applyFill="0" applyAlignment="0" applyProtection="0"/>
    <xf numFmtId="219" fontId="58" fillId="0" borderId="0" applyFont="0" applyFill="0" applyBorder="0" applyAlignment="0" applyProtection="0">
      <alignment vertical="center"/>
    </xf>
    <xf numFmtId="0" fontId="146" fillId="0" borderId="0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185" fontId="146" fillId="0" borderId="0" applyNumberFormat="0" applyFill="0" applyAlignment="0" applyProtection="0">
      <alignment vertical="center"/>
    </xf>
    <xf numFmtId="0" fontId="158" fillId="0" borderId="0" applyNumberFormat="0" applyFill="0" applyBorder="0" applyAlignment="0" applyProtection="0"/>
    <xf numFmtId="0" fontId="190" fillId="0" borderId="56" applyNumberFormat="0" applyFill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185" fontId="146" fillId="0" borderId="0" applyNumberFormat="0" applyFill="0" applyBorder="0" applyAlignment="0" applyProtection="0">
      <alignment vertical="center"/>
    </xf>
    <xf numFmtId="0" fontId="190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185" fontId="148" fillId="0" borderId="0" applyNumberFormat="0" applyFill="0" applyBorder="0" applyAlignment="0" applyProtection="0">
      <alignment vertical="center"/>
    </xf>
    <xf numFmtId="0" fontId="143" fillId="0" borderId="46" applyNumberFormat="0" applyFill="0" applyAlignment="0" applyProtection="0">
      <alignment vertical="center"/>
    </xf>
    <xf numFmtId="0" fontId="191" fillId="0" borderId="0" applyNumberFormat="0" applyFill="0" applyBorder="0" applyAlignment="0" applyProtection="0">
      <alignment vertical="center"/>
    </xf>
    <xf numFmtId="0" fontId="192" fillId="0" borderId="0"/>
    <xf numFmtId="0" fontId="159" fillId="0" borderId="45" applyNumberFormat="0" applyFill="0" applyAlignment="0" applyProtection="0">
      <alignment vertical="center"/>
    </xf>
    <xf numFmtId="0" fontId="144" fillId="0" borderId="25" applyNumberFormat="0" applyFill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4" fontId="193" fillId="0" borderId="0">
      <alignment horizontal="right"/>
    </xf>
    <xf numFmtId="185" fontId="173" fillId="0" borderId="0" applyNumberFormat="0" applyFill="0" applyBorder="0" applyAlignment="0" applyProtection="0"/>
    <xf numFmtId="0" fontId="194" fillId="150" borderId="0" applyNumberFormat="0" applyBorder="0" applyAlignment="0" applyProtection="0"/>
    <xf numFmtId="0" fontId="165" fillId="48" borderId="0" applyNumberFormat="0" applyBorder="0" applyAlignment="0" applyProtection="0">
      <alignment vertical="center"/>
    </xf>
    <xf numFmtId="185" fontId="165" fillId="48" borderId="0" applyNumberFormat="0" applyBorder="0" applyAlignment="0" applyProtection="0">
      <alignment vertical="center"/>
    </xf>
    <xf numFmtId="0" fontId="142" fillId="48" borderId="0" applyNumberFormat="0" applyBorder="0" applyAlignment="0" applyProtection="0">
      <alignment vertical="center"/>
    </xf>
    <xf numFmtId="0" fontId="140" fillId="18" borderId="0" applyNumberFormat="0" applyBorder="0" applyAlignment="0" applyProtection="0">
      <alignment vertical="center"/>
    </xf>
    <xf numFmtId="185" fontId="34" fillId="18" borderId="0" applyNumberFormat="0" applyBorder="0" applyAlignment="0" applyProtection="0">
      <alignment vertical="center"/>
    </xf>
    <xf numFmtId="0" fontId="194" fillId="18" borderId="0" applyNumberFormat="0" applyBorder="0" applyAlignment="0" applyProtection="0"/>
    <xf numFmtId="185" fontId="194" fillId="150" borderId="0" applyNumberFormat="0" applyBorder="0" applyAlignment="0" applyProtection="0"/>
    <xf numFmtId="0" fontId="158" fillId="18" borderId="0" applyNumberFormat="0" applyBorder="0" applyAlignment="0" applyProtection="0">
      <alignment vertical="center"/>
    </xf>
    <xf numFmtId="0" fontId="195" fillId="18" borderId="0" applyNumberFormat="0" applyBorder="0" applyAlignment="0" applyProtection="0"/>
    <xf numFmtId="0" fontId="196" fillId="18" borderId="0" applyNumberFormat="0" applyBorder="0" applyAlignment="0" applyProtection="0">
      <alignment vertical="center"/>
    </xf>
    <xf numFmtId="0" fontId="19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5" fillId="0" borderId="0">
      <alignment vertical="center"/>
    </xf>
    <xf numFmtId="0" fontId="27" fillId="0" borderId="0"/>
    <xf numFmtId="0" fontId="198" fillId="0" borderId="0"/>
    <xf numFmtId="185" fontId="198" fillId="0" borderId="0"/>
    <xf numFmtId="0" fontId="0" fillId="0" borderId="0"/>
    <xf numFmtId="185" fontId="0" fillId="0" borderId="0">
      <alignment vertical="center"/>
    </xf>
    <xf numFmtId="0" fontId="49" fillId="0" borderId="0">
      <protection locked="0"/>
    </xf>
    <xf numFmtId="0" fontId="42" fillId="0" borderId="0">
      <alignment vertical="center"/>
    </xf>
    <xf numFmtId="185" fontId="42" fillId="0" borderId="0">
      <alignment vertical="center"/>
    </xf>
    <xf numFmtId="0" fontId="3" fillId="0" borderId="0" applyFont="0" applyAlignment="0">
      <alignment vertical="center"/>
      <protection locked="0"/>
    </xf>
    <xf numFmtId="185" fontId="3" fillId="0" borderId="0" applyFont="0" applyAlignment="0">
      <alignment vertical="center"/>
      <protection locked="0"/>
    </xf>
    <xf numFmtId="0" fontId="58" fillId="0" borderId="0">
      <alignment vertical="center"/>
    </xf>
    <xf numFmtId="185" fontId="58" fillId="0" borderId="0">
      <alignment vertical="center"/>
    </xf>
    <xf numFmtId="0" fontId="69" fillId="0" borderId="0">
      <alignment vertical="center"/>
    </xf>
    <xf numFmtId="185" fontId="199" fillId="8" borderId="0" applyNumberFormat="0" applyAlignment="0" applyProtection="0">
      <alignment vertical="center"/>
    </xf>
    <xf numFmtId="0" fontId="27" fillId="0" borderId="0">
      <alignment vertical="center"/>
    </xf>
    <xf numFmtId="0" fontId="18" fillId="0" borderId="0">
      <alignment vertical="top"/>
    </xf>
    <xf numFmtId="0" fontId="0" fillId="10" borderId="29" applyNumberFormat="0" applyFont="0" applyAlignment="0" applyProtection="0">
      <alignment vertical="center"/>
    </xf>
    <xf numFmtId="0" fontId="42" fillId="0" borderId="0">
      <alignment horizontal="center" wrapText="1" shrinkToFit="1"/>
    </xf>
    <xf numFmtId="246" fontId="198" fillId="0" borderId="0" applyProtection="0"/>
    <xf numFmtId="0" fontId="42" fillId="0" borderId="0"/>
    <xf numFmtId="0" fontId="0" fillId="0" borderId="0"/>
    <xf numFmtId="0" fontId="135" fillId="0" borderId="0" applyNumberFormat="0" applyFill="0" applyBorder="0" applyAlignment="0" applyProtection="0"/>
    <xf numFmtId="0" fontId="98" fillId="3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98" fillId="124" borderId="0" applyNumberFormat="0" applyBorder="0" applyAlignment="0" applyProtection="0">
      <alignment vertical="center"/>
    </xf>
    <xf numFmtId="0" fontId="198" fillId="0" borderId="0" applyFill="0" applyBorder="0" applyAlignment="0"/>
    <xf numFmtId="0" fontId="200" fillId="0" borderId="0" applyNumberFormat="0" applyFill="0" applyBorder="0" applyAlignment="0" applyProtection="0">
      <alignment vertical="top"/>
      <protection locked="0"/>
    </xf>
    <xf numFmtId="0" fontId="201" fillId="68" borderId="0" applyNumberFormat="0" applyBorder="0" applyAlignment="0" applyProtection="0">
      <alignment vertical="center"/>
    </xf>
    <xf numFmtId="185" fontId="201" fillId="68" borderId="0" applyNumberFormat="0" applyBorder="0" applyAlignment="0" applyProtection="0">
      <alignment vertical="center"/>
    </xf>
    <xf numFmtId="0" fontId="202" fillId="24" borderId="0" applyNumberFormat="0" applyBorder="0" applyAlignment="0" applyProtection="0">
      <alignment vertical="center"/>
    </xf>
    <xf numFmtId="0" fontId="203" fillId="24" borderId="0" applyNumberFormat="0" applyBorder="0" applyAlignment="0" applyProtection="0">
      <alignment vertical="center"/>
    </xf>
    <xf numFmtId="0" fontId="204" fillId="68" borderId="0" applyNumberFormat="0" applyBorder="0" applyAlignment="0" applyProtection="0">
      <alignment vertical="center"/>
    </xf>
    <xf numFmtId="185" fontId="102" fillId="24" borderId="0" applyNumberFormat="0" applyBorder="0" applyAlignment="0" applyProtection="0">
      <alignment vertical="center"/>
    </xf>
    <xf numFmtId="0" fontId="124" fillId="24" borderId="0" applyNumberFormat="0" applyBorder="0" applyAlignment="0" applyProtection="0"/>
    <xf numFmtId="185" fontId="124" fillId="144" borderId="0" applyNumberFormat="0" applyBorder="0" applyAlignment="0" applyProtection="0"/>
    <xf numFmtId="0" fontId="197" fillId="24" borderId="0" applyNumberFormat="0" applyBorder="0" applyAlignment="0" applyProtection="0">
      <alignment vertical="center"/>
    </xf>
    <xf numFmtId="0" fontId="205" fillId="24" borderId="0" applyNumberFormat="0" applyBorder="0" applyAlignment="0" applyProtection="0">
      <alignment vertical="center"/>
    </xf>
    <xf numFmtId="0" fontId="206" fillId="24" borderId="0" applyNumberFormat="0" applyBorder="0" applyAlignment="0" applyProtection="0">
      <alignment vertical="center"/>
    </xf>
    <xf numFmtId="0" fontId="207" fillId="40" borderId="0" applyNumberFormat="0" applyBorder="0" applyAlignment="0" applyProtection="0">
      <alignment vertical="center"/>
    </xf>
    <xf numFmtId="4" fontId="18" fillId="0" borderId="0" applyFont="0" applyFill="0" applyBorder="0" applyAlignment="0" applyProtection="0"/>
    <xf numFmtId="0" fontId="208" fillId="18" borderId="0" applyNumberFormat="0" applyBorder="0" applyAlignment="0" applyProtection="0">
      <alignment vertical="center"/>
    </xf>
    <xf numFmtId="0" fontId="209" fillId="0" borderId="21" applyNumberFormat="0" applyFill="0" applyAlignment="0" applyProtection="0">
      <alignment vertical="center"/>
    </xf>
    <xf numFmtId="0" fontId="210" fillId="0" borderId="46" applyNumberFormat="0" applyFill="0" applyAlignment="0" applyProtection="0">
      <alignment vertical="center"/>
    </xf>
    <xf numFmtId="38" fontId="169" fillId="0" borderId="0" applyFont="0" applyFill="0" applyBorder="0" applyAlignment="0" applyProtection="0"/>
    <xf numFmtId="0" fontId="210" fillId="0" borderId="60" applyNumberFormat="0" applyFill="0" applyAlignment="0" applyProtection="0">
      <alignment vertical="center"/>
    </xf>
    <xf numFmtId="0" fontId="209" fillId="0" borderId="61" applyNumberFormat="0" applyFill="0" applyAlignment="0" applyProtection="0"/>
    <xf numFmtId="0" fontId="114" fillId="0" borderId="0" applyNumberFormat="0" applyFill="0" applyAlignment="0" applyProtection="0">
      <alignment vertical="center"/>
    </xf>
    <xf numFmtId="0" fontId="211" fillId="0" borderId="43" applyNumberFormat="0" applyFill="0" applyAlignment="0" applyProtection="0">
      <alignment vertical="center"/>
    </xf>
    <xf numFmtId="207" fontId="0" fillId="0" borderId="0" applyFont="0" applyFill="0" applyBorder="0" applyAlignment="0" applyProtection="0"/>
    <xf numFmtId="207" fontId="58" fillId="0" borderId="0" applyFont="0" applyFill="0" applyBorder="0" applyAlignment="0" applyProtection="0">
      <alignment vertical="center"/>
    </xf>
    <xf numFmtId="207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207" fontId="42" fillId="0" borderId="0" applyFont="0" applyFill="0" applyBorder="0" applyAlignment="0" applyProtection="0">
      <alignment vertical="center"/>
    </xf>
    <xf numFmtId="247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224" fontId="18" fillId="0" borderId="0" applyFont="0" applyFill="0" applyBorder="0" applyAlignment="0" applyProtection="0"/>
    <xf numFmtId="0" fontId="212" fillId="57" borderId="27" applyNumberFormat="0" applyAlignment="0" applyProtection="0"/>
    <xf numFmtId="185" fontId="213" fillId="8" borderId="0" applyNumberFormat="0" applyAlignment="0" applyProtection="0">
      <alignment vertical="center"/>
    </xf>
    <xf numFmtId="0" fontId="213" fillId="8" borderId="0" applyNumberFormat="0" applyAlignment="0" applyProtection="0">
      <alignment vertical="center"/>
    </xf>
    <xf numFmtId="0" fontId="214" fillId="55" borderId="27" applyNumberFormat="0" applyAlignment="0" applyProtection="0">
      <alignment vertical="center"/>
    </xf>
    <xf numFmtId="0" fontId="215" fillId="8" borderId="18" applyNumberFormat="0" applyAlignment="0" applyProtection="0">
      <alignment vertical="center"/>
    </xf>
    <xf numFmtId="0" fontId="216" fillId="55" borderId="27" applyNumberFormat="0" applyAlignment="0" applyProtection="0">
      <alignment vertical="center"/>
    </xf>
    <xf numFmtId="0" fontId="217" fillId="22" borderId="27" applyNumberFormat="0" applyAlignment="0" applyProtection="0">
      <alignment vertical="center"/>
    </xf>
    <xf numFmtId="0" fontId="121" fillId="44" borderId="44" applyNumberFormat="0" applyAlignment="0" applyProtection="0"/>
    <xf numFmtId="0" fontId="218" fillId="64" borderId="0" applyNumberFormat="0" applyAlignment="0" applyProtection="0">
      <alignment vertical="center"/>
    </xf>
    <xf numFmtId="185" fontId="218" fillId="64" borderId="0" applyNumberFormat="0" applyAlignment="0" applyProtection="0">
      <alignment vertical="center"/>
    </xf>
    <xf numFmtId="0" fontId="219" fillId="61" borderId="44" applyNumberFormat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220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2" fillId="0" borderId="0" applyNumberFormat="0" applyFill="0" applyBorder="0" applyAlignment="0" applyProtection="0"/>
    <xf numFmtId="0" fontId="223" fillId="0" borderId="0" applyNumberFormat="0" applyFill="0" applyBorder="0" applyAlignment="0" applyProtection="0">
      <alignment vertical="center"/>
    </xf>
    <xf numFmtId="185" fontId="223" fillId="0" borderId="0" applyNumberFormat="0" applyFill="0" applyBorder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222" fillId="0" borderId="0" applyNumberFormat="0" applyFill="0" applyBorder="0" applyAlignment="0" applyProtection="0">
      <alignment vertical="center"/>
    </xf>
    <xf numFmtId="0" fontId="225" fillId="0" borderId="40" applyNumberFormat="0" applyFill="0" applyAlignment="0" applyProtection="0">
      <alignment vertical="center"/>
    </xf>
    <xf numFmtId="0" fontId="226" fillId="0" borderId="40" applyNumberFormat="0" applyFill="0" applyAlignment="0" applyProtection="0"/>
    <xf numFmtId="0" fontId="227" fillId="0" borderId="0" applyNumberFormat="0" applyFill="0" applyAlignment="0" applyProtection="0">
      <alignment vertical="center"/>
    </xf>
    <xf numFmtId="185" fontId="227" fillId="0" borderId="0" applyNumberFormat="0" applyFill="0" applyAlignment="0" applyProtection="0">
      <alignment vertical="center"/>
    </xf>
    <xf numFmtId="0" fontId="228" fillId="0" borderId="40" applyNumberFormat="0" applyFill="0" applyAlignment="0" applyProtection="0">
      <alignment vertical="center"/>
    </xf>
    <xf numFmtId="248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187" fontId="229" fillId="0" borderId="0" applyFont="0" applyFill="0" applyBorder="0" applyAlignment="0" applyProtection="0"/>
    <xf numFmtId="249" fontId="229" fillId="0" borderId="0" applyFont="0" applyFill="0" applyBorder="0" applyAlignment="0" applyProtection="0"/>
    <xf numFmtId="229" fontId="42" fillId="0" borderId="0" applyFont="0" applyFill="0" applyBorder="0" applyAlignment="0" applyProtection="0"/>
    <xf numFmtId="208" fontId="4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5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85" fontId="75" fillId="151" borderId="0" applyNumberFormat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186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93" fontId="0" fillId="0" borderId="0" applyFont="0" applyFill="0" applyBorder="0" applyAlignment="0" applyProtection="0"/>
    <xf numFmtId="193" fontId="42" fillId="0" borderId="0" applyFont="0" applyFill="0" applyBorder="0" applyAlignment="0" applyProtection="0">
      <alignment vertical="center"/>
    </xf>
    <xf numFmtId="43" fontId="58" fillId="0" borderId="0" applyFont="0" applyFill="0" applyBorder="0" applyAlignment="0" applyProtection="0">
      <alignment vertical="center"/>
    </xf>
    <xf numFmtId="43" fontId="78" fillId="0" borderId="0" applyFont="0" applyFill="0" applyBorder="0" applyAlignment="0" applyProtection="0">
      <alignment vertical="center"/>
    </xf>
    <xf numFmtId="186" fontId="18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0" fontId="230" fillId="0" borderId="0"/>
    <xf numFmtId="0" fontId="209" fillId="152" borderId="0" applyNumberFormat="0" applyBorder="0" applyAlignment="0" applyProtection="0"/>
    <xf numFmtId="185" fontId="209" fillId="152" borderId="0" applyNumberFormat="0" applyBorder="0" applyAlignment="0" applyProtection="0"/>
    <xf numFmtId="0" fontId="209" fillId="153" borderId="0" applyNumberFormat="0" applyBorder="0" applyAlignment="0" applyProtection="0"/>
    <xf numFmtId="185" fontId="209" fillId="153" borderId="0" applyNumberFormat="0" applyBorder="0" applyAlignment="0" applyProtection="0"/>
    <xf numFmtId="0" fontId="209" fillId="154" borderId="0" applyNumberFormat="0" applyBorder="0" applyAlignment="0" applyProtection="0"/>
    <xf numFmtId="185" fontId="209" fillId="154" borderId="0" applyNumberFormat="0" applyBorder="0" applyAlignment="0" applyProtection="0"/>
    <xf numFmtId="0" fontId="75" fillId="155" borderId="0" applyNumberFormat="0" applyBorder="0" applyAlignment="0" applyProtection="0">
      <alignment vertical="center"/>
    </xf>
    <xf numFmtId="185" fontId="75" fillId="155" borderId="0" applyNumberFormat="0" applyBorder="0" applyAlignment="0" applyProtection="0">
      <alignment vertical="center"/>
    </xf>
    <xf numFmtId="0" fontId="19" fillId="70" borderId="0" applyNumberFormat="0" applyBorder="0" applyAlignment="0" applyProtection="0">
      <alignment vertical="center"/>
    </xf>
    <xf numFmtId="0" fontId="86" fillId="156" borderId="0" applyNumberFormat="0" applyBorder="0" applyAlignment="0" applyProtection="0">
      <alignment vertical="center"/>
    </xf>
    <xf numFmtId="0" fontId="231" fillId="55" borderId="30" applyNumberFormat="0" applyAlignment="0" applyProtection="0">
      <alignment vertical="center"/>
    </xf>
    <xf numFmtId="185" fontId="75" fillId="117" borderId="0" applyNumberFormat="0" applyBorder="0" applyAlignment="0" applyProtection="0">
      <alignment vertical="center"/>
    </xf>
    <xf numFmtId="0" fontId="96" fillId="34" borderId="0" applyNumberFormat="0" applyBorder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75" fillId="64" borderId="0" applyNumberFormat="0" applyBorder="0" applyAlignment="0" applyProtection="0">
      <alignment vertical="center"/>
    </xf>
    <xf numFmtId="185" fontId="75" fillId="64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19" fillId="76" borderId="0" applyNumberFormat="0" applyBorder="0" applyAlignment="0" applyProtection="0">
      <alignment vertical="center"/>
    </xf>
    <xf numFmtId="0" fontId="86" fillId="61" borderId="0" applyNumberFormat="0" applyBorder="0" applyAlignment="0" applyProtection="0">
      <alignment vertical="center"/>
    </xf>
    <xf numFmtId="0" fontId="75" fillId="157" borderId="0" applyNumberFormat="0" applyBorder="0" applyAlignment="0" applyProtection="0">
      <alignment vertical="center"/>
    </xf>
    <xf numFmtId="185" fontId="75" fillId="157" borderId="0" applyNumberFormat="0" applyBorder="0" applyAlignment="0" applyProtection="0">
      <alignment vertical="center"/>
    </xf>
    <xf numFmtId="0" fontId="96" fillId="9" borderId="0" applyNumberFormat="0" applyBorder="0" applyAlignment="0" applyProtection="0">
      <alignment vertical="center"/>
    </xf>
    <xf numFmtId="0" fontId="19" fillId="77" borderId="0" applyNumberFormat="0" applyBorder="0" applyAlignment="0" applyProtection="0">
      <alignment vertical="center"/>
    </xf>
    <xf numFmtId="0" fontId="86" fillId="122" borderId="0" applyNumberFormat="0" applyBorder="0" applyAlignment="0" applyProtection="0">
      <alignment vertical="center"/>
    </xf>
    <xf numFmtId="0" fontId="75" fillId="151" borderId="0" applyNumberFormat="0" applyBorder="0" applyAlignment="0" applyProtection="0">
      <alignment vertical="center"/>
    </xf>
    <xf numFmtId="0" fontId="19" fillId="80" borderId="0" applyNumberFormat="0" applyBorder="0" applyAlignment="0" applyProtection="0">
      <alignment vertical="center"/>
    </xf>
    <xf numFmtId="0" fontId="86" fillId="9" borderId="0" applyNumberFormat="0" applyBorder="0" applyAlignment="0" applyProtection="0">
      <alignment vertical="center"/>
    </xf>
    <xf numFmtId="0" fontId="75" fillId="158" borderId="0" applyNumberFormat="0" applyBorder="0" applyAlignment="0" applyProtection="0">
      <alignment vertical="center"/>
    </xf>
    <xf numFmtId="185" fontId="75" fillId="158" borderId="0" applyNumberFormat="0" applyBorder="0" applyAlignment="0" applyProtection="0">
      <alignment vertical="center"/>
    </xf>
    <xf numFmtId="0" fontId="96" fillId="124" borderId="0" applyNumberFormat="0" applyBorder="0" applyAlignment="0" applyProtection="0">
      <alignment vertical="center"/>
    </xf>
    <xf numFmtId="0" fontId="19" fillId="83" borderId="0" applyNumberFormat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top"/>
      <protection locked="0"/>
    </xf>
    <xf numFmtId="222" fontId="233" fillId="0" borderId="0">
      <alignment horizontal="center" vertical="top" shrinkToFit="1"/>
    </xf>
    <xf numFmtId="39" fontId="1" fillId="0" borderId="0" applyFill="0" applyBorder="0" applyProtection="0"/>
    <xf numFmtId="0" fontId="234" fillId="159" borderId="0" applyNumberFormat="0" applyBorder="0" applyAlignment="0" applyProtection="0"/>
    <xf numFmtId="0" fontId="235" fillId="40" borderId="0" applyNumberFormat="0" applyBorder="0" applyAlignment="0" applyProtection="0">
      <alignment vertical="center"/>
    </xf>
    <xf numFmtId="0" fontId="236" fillId="20" borderId="0" applyNumberFormat="0" applyBorder="0" applyAlignment="0" applyProtection="0">
      <alignment vertical="center"/>
    </xf>
    <xf numFmtId="0" fontId="199" fillId="8" borderId="0" applyNumberFormat="0" applyAlignment="0" applyProtection="0">
      <alignment vertical="center"/>
    </xf>
    <xf numFmtId="0" fontId="72" fillId="55" borderId="30" applyNumberFormat="0" applyAlignment="0" applyProtection="0">
      <alignment vertical="center"/>
    </xf>
    <xf numFmtId="185" fontId="237" fillId="21" borderId="0" applyNumberFormat="0" applyAlignment="0" applyProtection="0">
      <alignment vertical="center"/>
    </xf>
    <xf numFmtId="0" fontId="237" fillId="21" borderId="0" applyNumberFormat="0" applyAlignment="0" applyProtection="0">
      <alignment vertical="center"/>
    </xf>
    <xf numFmtId="0" fontId="238" fillId="32" borderId="27" applyNumberFormat="0" applyAlignment="0" applyProtection="0">
      <alignment vertical="center"/>
    </xf>
    <xf numFmtId="0" fontId="239" fillId="32" borderId="18" applyNumberFormat="0" applyAlignment="0" applyProtection="0">
      <alignment vertical="center"/>
    </xf>
    <xf numFmtId="0" fontId="240" fillId="22" borderId="30" applyNumberFormat="0" applyAlignment="0" applyProtection="0">
      <alignment vertical="center"/>
    </xf>
    <xf numFmtId="0" fontId="241" fillId="0" borderId="0" applyNumberFormat="0" applyFill="0" applyBorder="0" applyAlignment="0" applyProtection="0">
      <alignment vertical="center"/>
    </xf>
    <xf numFmtId="0" fontId="242" fillId="0" borderId="0"/>
    <xf numFmtId="250" fontId="18" fillId="0" borderId="0" applyFont="0" applyFill="0" applyBorder="0" applyAlignment="0" applyProtection="0"/>
    <xf numFmtId="185" fontId="18" fillId="0" borderId="0"/>
    <xf numFmtId="0" fontId="243" fillId="0" borderId="0"/>
    <xf numFmtId="40" fontId="169" fillId="0" borderId="0" applyFont="0" applyFill="0" applyBorder="0" applyAlignment="0" applyProtection="0"/>
    <xf numFmtId="0" fontId="244" fillId="40" borderId="0" applyNumberFormat="0" applyBorder="0" applyAlignment="0" applyProtection="0">
      <alignment vertical="center"/>
    </xf>
    <xf numFmtId="0" fontId="0" fillId="109" borderId="41" applyNumberFormat="0" applyFont="0" applyAlignment="0" applyProtection="0"/>
    <xf numFmtId="0" fontId="58" fillId="41" borderId="0" applyNumberFormat="0" applyFont="0" applyAlignment="0" applyProtection="0">
      <alignment vertical="center"/>
    </xf>
    <xf numFmtId="185" fontId="58" fillId="41" borderId="0" applyNumberFormat="0" applyFont="0" applyAlignment="0" applyProtection="0">
      <alignment vertical="center"/>
    </xf>
    <xf numFmtId="186" fontId="18" fillId="0" borderId="1" applyNumberFormat="0"/>
    <xf numFmtId="0" fontId="18" fillId="0" borderId="1" applyNumberFormat="0"/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712" applyFont="1" applyFill="1"/>
    <xf numFmtId="43" fontId="0" fillId="0" borderId="0" xfId="15" applyFont="1"/>
    <xf numFmtId="0" fontId="2" fillId="3" borderId="1" xfId="712" applyFont="1" applyFill="1" applyBorder="1" applyAlignment="1">
      <alignment horizontal="center" vertical="center" wrapText="1"/>
    </xf>
    <xf numFmtId="0" fontId="2" fillId="4" borderId="2" xfId="712" applyFont="1" applyFill="1" applyBorder="1" applyAlignment="1">
      <alignment vertical="center" wrapText="1"/>
    </xf>
    <xf numFmtId="0" fontId="1" fillId="4" borderId="2" xfId="712" applyFont="1" applyFill="1" applyBorder="1" applyAlignment="1">
      <alignment vertical="center" wrapText="1"/>
    </xf>
    <xf numFmtId="0" fontId="3" fillId="4" borderId="2" xfId="712" applyFont="1" applyFill="1" applyBorder="1" applyAlignment="1">
      <alignment vertical="center" wrapText="1"/>
    </xf>
    <xf numFmtId="0" fontId="2" fillId="4" borderId="2" xfId="712" applyFont="1" applyFill="1" applyBorder="1" applyAlignment="1">
      <alignment horizontal="center" vertical="center" wrapText="1"/>
    </xf>
    <xf numFmtId="0" fontId="1" fillId="4" borderId="2" xfId="712" applyFont="1" applyFill="1" applyBorder="1" applyAlignment="1">
      <alignment vertical="center"/>
    </xf>
    <xf numFmtId="0" fontId="3" fillId="4" borderId="2" xfId="712" applyFont="1" applyFill="1" applyBorder="1" applyAlignment="1">
      <alignment vertical="center"/>
    </xf>
    <xf numFmtId="0" fontId="1" fillId="5" borderId="2" xfId="712" applyFont="1" applyFill="1" applyBorder="1" applyAlignment="1">
      <alignment vertical="center"/>
    </xf>
    <xf numFmtId="0" fontId="1" fillId="4" borderId="2" xfId="712" applyFont="1" applyFill="1" applyBorder="1" applyAlignment="1">
      <alignment horizontal="center" vertical="center"/>
    </xf>
    <xf numFmtId="0" fontId="4" fillId="2" borderId="0" xfId="712" applyFont="1" applyFill="1"/>
    <xf numFmtId="49" fontId="5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31" fontId="10" fillId="0" borderId="0" xfId="0" applyNumberFormat="1" applyFont="1" applyAlignment="1">
      <alignment horizontal="center" vertical="center"/>
    </xf>
    <xf numFmtId="31" fontId="11" fillId="0" borderId="0" xfId="0" applyNumberFormat="1" applyFont="1" applyAlignment="1">
      <alignment horizontal="center"/>
    </xf>
    <xf numFmtId="4" fontId="7" fillId="0" borderId="3" xfId="0" applyNumberFormat="1" applyFont="1" applyBorder="1" applyAlignment="1">
      <alignment horizontal="justify"/>
    </xf>
    <xf numFmtId="0" fontId="7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39" fontId="11" fillId="0" borderId="5" xfId="728" applyNumberFormat="1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246" fontId="7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43" fontId="7" fillId="0" borderId="7" xfId="676" applyFont="1" applyFill="1" applyBorder="1" applyAlignment="1" applyProtection="1">
      <alignment horizontal="right" vertical="center"/>
      <protection hidden="1"/>
    </xf>
    <xf numFmtId="43" fontId="7" fillId="0" borderId="0" xfId="0" applyNumberFormat="1" applyFont="1"/>
    <xf numFmtId="0" fontId="7" fillId="0" borderId="6" xfId="712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43" fontId="7" fillId="0" borderId="0" xfId="15" applyFont="1"/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43" fontId="7" fillId="0" borderId="9" xfId="676" applyFont="1" applyFill="1" applyBorder="1" applyAlignment="1" applyProtection="1">
      <alignment horizontal="right" vertical="center"/>
      <protection hidden="1"/>
    </xf>
    <xf numFmtId="246" fontId="12" fillId="0" borderId="10" xfId="727" applyFont="1" applyBorder="1" applyProtection="1">
      <protection locked="0"/>
    </xf>
    <xf numFmtId="0" fontId="11" fillId="0" borderId="10" xfId="0" applyFont="1" applyBorder="1"/>
    <xf numFmtId="0" fontId="7" fillId="0" borderId="10" xfId="0" applyFont="1" applyBorder="1"/>
    <xf numFmtId="246" fontId="11" fillId="0" borderId="0" xfId="727" applyFont="1" applyAlignment="1" applyProtection="1">
      <alignment horizontal="left"/>
      <protection locked="0"/>
    </xf>
    <xf numFmtId="43" fontId="8" fillId="0" borderId="0" xfId="0" applyNumberFormat="1" applyFont="1"/>
    <xf numFmtId="43" fontId="8" fillId="0" borderId="0" xfId="15" applyFont="1"/>
    <xf numFmtId="43" fontId="13" fillId="0" borderId="0" xfId="0" applyNumberFormat="1" applyFont="1"/>
    <xf numFmtId="0" fontId="11" fillId="0" borderId="0" xfId="0" applyFont="1" applyAlignment="1">
      <alignment horizontal="center"/>
    </xf>
    <xf numFmtId="4" fontId="7" fillId="0" borderId="0" xfId="0" applyNumberFormat="1" applyFont="1" applyAlignment="1">
      <alignment horizontal="justify"/>
    </xf>
    <xf numFmtId="0" fontId="7" fillId="0" borderId="6" xfId="0" applyFont="1" applyBorder="1" applyAlignment="1">
      <alignment horizontal="justify" vertical="center"/>
    </xf>
    <xf numFmtId="43" fontId="7" fillId="0" borderId="7" xfId="728" applyNumberFormat="1" applyFont="1" applyBorder="1" applyAlignment="1" applyProtection="1">
      <alignment horizontal="right" vertical="center"/>
      <protection hidden="1"/>
    </xf>
    <xf numFmtId="10" fontId="7" fillId="0" borderId="0" xfId="26" applyNumberFormat="1" applyFont="1"/>
    <xf numFmtId="0" fontId="7" fillId="0" borderId="6" xfId="0" applyFont="1" applyBorder="1" applyAlignment="1">
      <alignment vertical="center"/>
    </xf>
    <xf numFmtId="0" fontId="7" fillId="0" borderId="6" xfId="311" applyFont="1" applyBorder="1" applyAlignment="1">
      <alignment horizontal="left" vertical="center"/>
    </xf>
    <xf numFmtId="10" fontId="7" fillId="0" borderId="0" xfId="0" applyNumberFormat="1" applyFont="1"/>
    <xf numFmtId="43" fontId="7" fillId="0" borderId="7" xfId="15" applyFont="1" applyBorder="1" applyAlignment="1" applyProtection="1">
      <alignment horizontal="right" vertical="center"/>
      <protection hidden="1"/>
    </xf>
    <xf numFmtId="0" fontId="7" fillId="0" borderId="6" xfId="311" applyFont="1" applyBorder="1" applyAlignment="1">
      <alignment horizontal="justify" vertical="center"/>
    </xf>
    <xf numFmtId="0" fontId="14" fillId="0" borderId="6" xfId="728" applyFont="1" applyBorder="1" applyAlignment="1">
      <alignment horizontal="justify" vertical="center" wrapText="1"/>
    </xf>
    <xf numFmtId="0" fontId="7" fillId="0" borderId="6" xfId="728" applyFont="1" applyBorder="1" applyAlignment="1" applyProtection="1">
      <alignment horizontal="left" vertical="center"/>
      <protection hidden="1"/>
    </xf>
    <xf numFmtId="0" fontId="7" fillId="0" borderId="6" xfId="728" applyFont="1" applyBorder="1" applyAlignment="1" applyProtection="1">
      <alignment horizontal="left" vertical="center" wrapText="1"/>
      <protection hidden="1"/>
    </xf>
    <xf numFmtId="0" fontId="7" fillId="0" borderId="6" xfId="728" applyFont="1" applyBorder="1" applyAlignment="1" applyProtection="1">
      <alignment vertical="center"/>
      <protection hidden="1"/>
    </xf>
    <xf numFmtId="43" fontId="7" fillId="0" borderId="9" xfId="728" applyNumberFormat="1" applyFont="1" applyBorder="1" applyAlignment="1" applyProtection="1">
      <alignment horizontal="right" vertical="center"/>
      <protection hidden="1"/>
    </xf>
    <xf numFmtId="246" fontId="7" fillId="0" borderId="0" xfId="727" applyFont="1" applyProtection="1">
      <protection locked="0"/>
    </xf>
    <xf numFmtId="246" fontId="11" fillId="0" borderId="0" xfId="727" applyFont="1" applyProtection="1">
      <protection locked="0"/>
    </xf>
    <xf numFmtId="4" fontId="7" fillId="0" borderId="0" xfId="0" applyNumberFormat="1" applyFont="1"/>
    <xf numFmtId="246" fontId="7" fillId="0" borderId="0" xfId="0" applyNumberFormat="1" applyFont="1"/>
    <xf numFmtId="4" fontId="15" fillId="0" borderId="0" xfId="0" applyNumberFormat="1" applyFont="1"/>
    <xf numFmtId="0" fontId="7" fillId="0" borderId="0" xfId="0" applyFont="1" applyAlignment="1">
      <alignment vertical="center"/>
    </xf>
    <xf numFmtId="251" fontId="10" fillId="0" borderId="0" xfId="0" applyNumberFormat="1" applyFont="1" applyAlignment="1">
      <alignment horizontal="center" vertical="center"/>
    </xf>
    <xf numFmtId="251" fontId="11" fillId="0" borderId="0" xfId="0" applyNumberFormat="1" applyFont="1" applyAlignment="1">
      <alignment horizontal="center"/>
    </xf>
    <xf numFmtId="4" fontId="7" fillId="0" borderId="3" xfId="0" applyNumberFormat="1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251" fontId="11" fillId="0" borderId="11" xfId="728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6" xfId="311" applyFont="1" applyBorder="1" applyAlignment="1">
      <alignment vertical="center" wrapText="1"/>
    </xf>
    <xf numFmtId="43" fontId="7" fillId="0" borderId="12" xfId="728" applyNumberFormat="1" applyFont="1" applyBorder="1" applyAlignment="1" applyProtection="1">
      <alignment horizontal="right" vertical="center"/>
      <protection hidden="1"/>
    </xf>
    <xf numFmtId="40" fontId="7" fillId="0" borderId="7" xfId="0" applyNumberFormat="1" applyFont="1" applyBorder="1" applyAlignment="1">
      <alignment horizontal="right" vertical="center"/>
    </xf>
    <xf numFmtId="252" fontId="7" fillId="0" borderId="0" xfId="0" applyNumberFormat="1" applyFont="1"/>
    <xf numFmtId="0" fontId="1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43" fontId="7" fillId="0" borderId="14" xfId="728" applyNumberFormat="1" applyFont="1" applyBorder="1" applyAlignment="1" applyProtection="1">
      <alignment horizontal="right" vertical="center"/>
      <protection hidden="1"/>
    </xf>
    <xf numFmtId="246" fontId="12" fillId="0" borderId="0" xfId="727" applyFont="1" applyAlignment="1" applyProtection="1">
      <alignment horizontal="left"/>
      <protection locked="0"/>
    </xf>
    <xf numFmtId="246" fontId="11" fillId="0" borderId="10" xfId="727" applyFont="1" applyBorder="1" applyProtection="1">
      <protection locked="0"/>
    </xf>
    <xf numFmtId="246" fontId="11" fillId="0" borderId="10" xfId="727" applyFont="1" applyBorder="1" applyAlignment="1" applyProtection="1">
      <alignment horizontal="left"/>
      <protection locked="0"/>
    </xf>
    <xf numFmtId="43" fontId="7" fillId="0" borderId="0" xfId="15" applyFont="1" applyFill="1"/>
    <xf numFmtId="0" fontId="11" fillId="0" borderId="15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246" fontId="7" fillId="0" borderId="16" xfId="0" applyNumberFormat="1" applyFont="1" applyBorder="1" applyAlignment="1">
      <alignment vertical="center"/>
    </xf>
    <xf numFmtId="43" fontId="7" fillId="0" borderId="0" xfId="15" applyFont="1" applyFill="1" applyBorder="1"/>
    <xf numFmtId="246" fontId="12" fillId="0" borderId="10" xfId="727" applyFont="1" applyBorder="1" applyAlignment="1" applyProtection="1">
      <alignment horizontal="left"/>
      <protection locked="0"/>
    </xf>
    <xf numFmtId="0" fontId="0" fillId="6" borderId="0" xfId="0" applyFill="1"/>
    <xf numFmtId="0" fontId="0" fillId="6" borderId="0" xfId="0" applyFont="1" applyFill="1"/>
    <xf numFmtId="0" fontId="0" fillId="6" borderId="17" xfId="0" applyFill="1" applyBorder="1"/>
    <xf numFmtId="31" fontId="16" fillId="6" borderId="0" xfId="0" applyNumberFormat="1" applyFont="1" applyFill="1" applyAlignment="1">
      <alignment horizontal="center"/>
    </xf>
    <xf numFmtId="0" fontId="16" fillId="6" borderId="0" xfId="0" applyFont="1" applyFill="1" applyAlignment="1">
      <alignment horizontal="center"/>
    </xf>
  </cellXfs>
  <cellStyles count="869">
    <cellStyle name="常规" xfId="0" builtinId="0"/>
    <cellStyle name="?W3s£g2" xfId="1"/>
    <cellStyle name="货币[0]" xfId="2" builtinId="7"/>
    <cellStyle name="Percent [0%] 2" xfId="3"/>
    <cellStyle name="@_text_评估明细表格式--新准则用--国资(有链接)2稿" xfId="4"/>
    <cellStyle name="20% - 强调文字颜色 3" xfId="5" builtinId="38"/>
    <cellStyle name="Heading" xfId="6"/>
    <cellStyle name="输入" xfId="7" builtinId="20"/>
    <cellStyle name="货币" xfId="8" builtinId="4"/>
    <cellStyle name="Normalny_Arkusz1" xfId="9"/>
    <cellStyle name="args.style" xfId="10"/>
    <cellStyle name="Accent2 - 40%" xfId="11"/>
    <cellStyle name="千位分隔[0]" xfId="12" builtinId="6"/>
    <cellStyle name="Hyperlink" xfId="13"/>
    <cellStyle name="Accent5 30" xfId="14"/>
    <cellStyle name="千位分隔" xfId="15" builtinId="3"/>
    <cellStyle name="60% - 强调文字颜色 2 4 3" xfId="16"/>
    <cellStyle name="差" xfId="17" builtinId="27"/>
    <cellStyle name="40% - 强调文字颜色 3 5 3" xfId="18"/>
    <cellStyle name="40% - 輔色2" xfId="19"/>
    <cellStyle name="20% - 輔色4" xfId="20"/>
    <cellStyle name="40% - 强调文字颜色 3" xfId="21" builtinId="39"/>
    <cellStyle name="Calc Percent (1)" xfId="22"/>
    <cellStyle name="超链接" xfId="23" builtinId="8"/>
    <cellStyle name="Accent2 - 60%" xfId="24"/>
    <cellStyle name="60% - 强调文字颜色 3" xfId="25" builtinId="40"/>
    <cellStyle name="百分比" xfId="26" builtinId="5"/>
    <cellStyle name="已访问的超链接" xfId="27" builtinId="9"/>
    <cellStyle name="entry" xfId="28"/>
    <cellStyle name="inputPercentage" xfId="29"/>
    <cellStyle name="注释" xfId="30" builtinId="10"/>
    <cellStyle name="Entered" xfId="31"/>
    <cellStyle name="60% - 强调文字颜色 2" xfId="32" builtinId="36"/>
    <cellStyle name="标题 4" xfId="33" builtinId="19"/>
    <cellStyle name="警告文本" xfId="34" builtinId="11"/>
    <cellStyle name="Calc Units (0)" xfId="35"/>
    <cellStyle name="Currency$[0]" xfId="36"/>
    <cellStyle name="标题" xfId="37" builtinId="15"/>
    <cellStyle name="解释性文本" xfId="38" builtinId="53"/>
    <cellStyle name="highlightPD" xfId="39"/>
    <cellStyle name="标题 1" xfId="40" builtinId="16"/>
    <cellStyle name="0%" xfId="41"/>
    <cellStyle name="Currency$[0] 2" xfId="42"/>
    <cellStyle name="标题 2" xfId="43" builtinId="17"/>
    <cellStyle name="greyed 2" xfId="44"/>
    <cellStyle name="60% - 强调文字颜色 1" xfId="45" builtinId="32"/>
    <cellStyle name="标题 3" xfId="46" builtinId="18"/>
    <cellStyle name="货币[0] 2" xfId="47"/>
    <cellStyle name="60% - 强调文字颜色 4" xfId="48" builtinId="44"/>
    <cellStyle name="输出" xfId="49" builtinId="21"/>
    <cellStyle name="Input" xfId="50"/>
    <cellStyle name="计算" xfId="51" builtinId="22"/>
    <cellStyle name="20% - 强调文字颜色 1 4 3" xfId="52"/>
    <cellStyle name="检查单元格" xfId="53" builtinId="23"/>
    <cellStyle name="SAPBEXtitle 2" xfId="54"/>
    <cellStyle name="60% - 强调文字颜色 1 4 3 2" xfId="55"/>
    <cellStyle name="60% - 强调文字颜色 2 5 3" xfId="56"/>
    <cellStyle name="20% - 强调文字颜色 6" xfId="57" builtinId="50"/>
    <cellStyle name="强调文字颜色 2" xfId="58" builtinId="33"/>
    <cellStyle name="链接单元格" xfId="59" builtinId="24"/>
    <cellStyle name="20% - 强调文字颜色 6 4 3" xfId="60"/>
    <cellStyle name="汇总" xfId="61" builtinId="25"/>
    <cellStyle name="好" xfId="62" builtinId="26"/>
    <cellStyle name="20% - 强调文字颜色 5 4 3 2" xfId="63"/>
    <cellStyle name="Heading 3" xfId="64"/>
    <cellStyle name="链接单元格 5 3" xfId="65"/>
    <cellStyle name="SAPBEXexcBad7 2" xfId="66"/>
    <cellStyle name="适中" xfId="67" builtinId="28"/>
    <cellStyle name="inputParameterE" xfId="68"/>
    <cellStyle name="20% - 强调文字颜色 5" xfId="69" builtinId="46"/>
    <cellStyle name="40% - 强调文字颜色 1 2 8" xfId="70"/>
    <cellStyle name="强调文字颜色 1" xfId="71" builtinId="29"/>
    <cellStyle name="20% - 强调文字颜色 1" xfId="72" builtinId="30"/>
    <cellStyle name="警告文字" xfId="73"/>
    <cellStyle name="40% - 强调文字颜色 1" xfId="74" builtinId="31"/>
    <cellStyle name="好_存放同业" xfId="75"/>
    <cellStyle name="20% - 輔色2" xfId="76"/>
    <cellStyle name="SAPBEXfilterDrill 2 2" xfId="77"/>
    <cellStyle name="输出 2" xfId="78"/>
    <cellStyle name="0.0%" xfId="79"/>
    <cellStyle name="Output Line Items" xfId="80"/>
    <cellStyle name="20% - 强调文字颜色 2" xfId="81" builtinId="34"/>
    <cellStyle name="40% - 强调文字颜色 2" xfId="82" builtinId="35"/>
    <cellStyle name="20% - 輔色3" xfId="83"/>
    <cellStyle name="99/12/31 2" xfId="84"/>
    <cellStyle name="Comma[2] 2" xfId="85"/>
    <cellStyle name="强调文字颜色 3" xfId="86" builtinId="37"/>
    <cellStyle name="PSChar" xfId="87"/>
    <cellStyle name="Prefilled 2 4" xfId="88"/>
    <cellStyle name="SAPBEXaggItem" xfId="89"/>
    <cellStyle name="强调文字颜色 4" xfId="90" builtinId="41"/>
    <cellStyle name="20% - 强调文字颜色 4" xfId="91" builtinId="42"/>
    <cellStyle name="40% - 强调文字颜色 4" xfId="92" builtinId="43"/>
    <cellStyle name="20% - 輔色5" xfId="93"/>
    <cellStyle name="jktitle" xfId="94"/>
    <cellStyle name="³¬¼¶Á´½Ó" xfId="95"/>
    <cellStyle name="强调文字颜色 5" xfId="96" builtinId="45"/>
    <cellStyle name="SAPBEXchaText 2" xfId="97"/>
    <cellStyle name="40% - 强调文字颜色 5" xfId="98" builtinId="47"/>
    <cellStyle name="20% - 輔色6" xfId="99"/>
    <cellStyle name="60% - 强调文字颜色 5" xfId="100" builtinId="48"/>
    <cellStyle name="强调文字颜色 6" xfId="101" builtinId="49"/>
    <cellStyle name="40% - 强调文字颜色 6" xfId="102" builtinId="51"/>
    <cellStyle name="60% - 强调文字颜色 6" xfId="103" builtinId="52"/>
    <cellStyle name="????_Analysis of Loans" xfId="104"/>
    <cellStyle name="@_text" xfId="105"/>
    <cellStyle name="??_????????" xfId="106"/>
    <cellStyle name="Calc Percent (0)" xfId="107"/>
    <cellStyle name="?? [0.00]_Analysis of Loans" xfId="108"/>
    <cellStyle name="SAPBEXformats 2" xfId="109"/>
    <cellStyle name="?? [0] 3" xfId="110"/>
    <cellStyle name="_Book1(1)" xfId="111"/>
    <cellStyle name="?? [0] 6" xfId="112"/>
    <cellStyle name="20% - 强调文字颜色 6 2 7" xfId="113"/>
    <cellStyle name="??" xfId="114"/>
    <cellStyle name="style2" xfId="115"/>
    <cellStyle name="???? [0.00]_Analysis of Loans" xfId="116"/>
    <cellStyle name="accounting" xfId="117"/>
    <cellStyle name="?鹎%U龡&amp;H?_x0008__x001c__x001c_?_x0007__x0001__x0001_ 13" xfId="118"/>
    <cellStyle name="_2004-2Q Other Receivable" xfId="119"/>
    <cellStyle name="Accent2 - 60% 14" xfId="120"/>
    <cellStyle name="@ET_Style?CF_Style_1" xfId="121"/>
    <cellStyle name="60% - 强调文字颜色 5 4 3" xfId="122"/>
    <cellStyle name="_(中企华)审计评估联合申报明细表.V1" xfId="123"/>
    <cellStyle name="_CCB.HO.2003 Jnl summary by jnl.GL PRC 11&amp;12&amp;68.031221" xfId="124"/>
    <cellStyle name="_ET_STYLE_NoName_00__Sheet1" xfId="125"/>
    <cellStyle name="Hipervínculo_固定资产清单" xfId="126"/>
    <cellStyle name="Monétaire [0]_!!!GO" xfId="127"/>
    <cellStyle name="60% - 强调文字颜色 1 2 8" xfId="128"/>
    <cellStyle name="SAPBEXexcBad8 2" xfId="129"/>
    <cellStyle name="_Part III.200406.Loan and Liabilities details.(Site Name)" xfId="130"/>
    <cellStyle name="_复件 资产评估表（2007新准则版）-洋" xfId="131"/>
    <cellStyle name="20% - 强调文字颜色 5 4" xfId="132"/>
    <cellStyle name="{Comma [0]}" xfId="133"/>
    <cellStyle name="Accent6 23" xfId="134"/>
    <cellStyle name="{Comma}" xfId="135"/>
    <cellStyle name="SAPBEXexcGood1" xfId="136"/>
    <cellStyle name="{Date}" xfId="137"/>
    <cellStyle name="標題 1" xfId="138"/>
    <cellStyle name="{Thousand [0]}" xfId="139"/>
    <cellStyle name="{Month}" xfId="140"/>
    <cellStyle name="60% - Accent4" xfId="141"/>
    <cellStyle name="Accent1 30" xfId="142"/>
    <cellStyle name="per.style" xfId="143"/>
    <cellStyle name="{Percent}" xfId="144"/>
    <cellStyle name="{Thousand}" xfId="145"/>
    <cellStyle name="{Z'0000(1 dec)}" xfId="146"/>
    <cellStyle name="{Z'0000(4 dec)}" xfId="147"/>
    <cellStyle name="" xfId="148"/>
    <cellStyle name="40% - 强调文字颜色 5 2 7" xfId="149"/>
    <cellStyle name="0.0% 2" xfId="150"/>
    <cellStyle name="20% - 强调文字颜色 3 2 7" xfId="151"/>
    <cellStyle name="0.00%" xfId="152"/>
    <cellStyle name="0.00% 2" xfId="153"/>
    <cellStyle name="00" xfId="154"/>
    <cellStyle name="40% - 强调文字颜色 1 4" xfId="155"/>
    <cellStyle name="Accent2" xfId="156"/>
    <cellStyle name="00 3" xfId="157"/>
    <cellStyle name="40% - 强调文字颜色 1 4 3" xfId="158"/>
    <cellStyle name="适中 2 9" xfId="159"/>
    <cellStyle name="20 % - Akzent1" xfId="160"/>
    <cellStyle name="60% - 强调文字颜色 4 2 7" xfId="161"/>
    <cellStyle name="20 % - Akzent2" xfId="162"/>
    <cellStyle name="60% - 强调文字颜色 4 2 8" xfId="163"/>
    <cellStyle name="20 % - Akzent3" xfId="164"/>
    <cellStyle name="20 % - Akzent5" xfId="165"/>
    <cellStyle name="60% - 强调文字颜色 5 4 3 2" xfId="166"/>
    <cellStyle name="20% - Accent1" xfId="167"/>
    <cellStyle name="Accent1 - 20%" xfId="168"/>
    <cellStyle name="20% - Accent2" xfId="169"/>
    <cellStyle name="60% - 强调文字颜色 5 4 3 3" xfId="170"/>
    <cellStyle name="20% - Accent3" xfId="171"/>
    <cellStyle name="20% - 强调文字颜色 5 4 3" xfId="172"/>
    <cellStyle name="Product" xfId="173"/>
    <cellStyle name="optionalExposure" xfId="174"/>
    <cellStyle name="SAPBEXexcBad7" xfId="175"/>
    <cellStyle name="20% - Accent4" xfId="176"/>
    <cellStyle name="SAPBEXstdData 2" xfId="177"/>
    <cellStyle name="20% - 强调文字颜色 4 4 3 2" xfId="178"/>
    <cellStyle name="SAPBEXaggData 2" xfId="179"/>
    <cellStyle name="SAPBEXexcBad8" xfId="180"/>
    <cellStyle name="20% - Accent5" xfId="181"/>
    <cellStyle name="20% - 强调文字颜色 4 4 3 3" xfId="182"/>
    <cellStyle name="SAPBEXexcBad9" xfId="183"/>
    <cellStyle name="强调文字颜色 2 2 7" xfId="184"/>
    <cellStyle name="20% - Accent6" xfId="185"/>
    <cellStyle name="20% - 輔色1" xfId="186"/>
    <cellStyle name="20% - 强调文字颜色 1 2 7" xfId="187"/>
    <cellStyle name="20% - 强调文字颜色 1 2 8" xfId="188"/>
    <cellStyle name="Comma  - Style1" xfId="189"/>
    <cellStyle name="20% - 强调文字颜色 1 4" xfId="190"/>
    <cellStyle name="inputPercentageL" xfId="191"/>
    <cellStyle name="20% - 强调文字颜色 1 4 3 2" xfId="192"/>
    <cellStyle name="60% - 强调文字颜色 5 2 7" xfId="193"/>
    <cellStyle name="Currency\[0]" xfId="194"/>
    <cellStyle name="Linked Cell" xfId="195"/>
    <cellStyle name="20% - 强调文字颜色 1 4 3 3" xfId="196"/>
    <cellStyle name="60% - 强调文字颜色 5 2 8" xfId="197"/>
    <cellStyle name="20% - 强调文字颜色 2 2 7" xfId="198"/>
    <cellStyle name="20% - 强调文字颜色 2 2 8" xfId="199"/>
    <cellStyle name="Accent2 - 20% 14" xfId="200"/>
    <cellStyle name="Accent6 - 40% 16" xfId="201"/>
    <cellStyle name="SAPBEXexcGood3 2" xfId="202"/>
    <cellStyle name="20% - 强调文字颜色 2 4" xfId="203"/>
    <cellStyle name="20% - 强调文字颜色 2 4 3" xfId="204"/>
    <cellStyle name="20% - 强调文字颜色 2 4 3 2" xfId="205"/>
    <cellStyle name="Accent1 - 60% 14" xfId="206"/>
    <cellStyle name="20% - 强调文字颜色 2 4 3 3" xfId="207"/>
    <cellStyle name="解释性文本 2 8" xfId="208"/>
    <cellStyle name="标题 3 10 2" xfId="209"/>
    <cellStyle name="Berechnung" xfId="210"/>
    <cellStyle name="20% - 强调文字颜色 2 5 3" xfId="211"/>
    <cellStyle name="数目" xfId="212"/>
    <cellStyle name="20% - 强调文字颜色 3 2 8" xfId="213"/>
    <cellStyle name="20% - 强调文字颜色 3 4" xfId="214"/>
    <cellStyle name="20% - 强调文字颜色 5 4 3 3" xfId="215"/>
    <cellStyle name="Heading 4" xfId="216"/>
    <cellStyle name="20% - 强调文字颜色 3 4 3" xfId="217"/>
    <cellStyle name="optionalPercentageS" xfId="218"/>
    <cellStyle name="20% - 强调文字颜色 3 4 3 2" xfId="219"/>
    <cellStyle name="20% - 强调文字颜色 3 4 3 3" xfId="220"/>
    <cellStyle name="Ç§Î»·Ö¸ô_Consolidation" xfId="221"/>
    <cellStyle name="20% - 强调文字颜色 3 5 3" xfId="222"/>
    <cellStyle name="Accent5 23" xfId="223"/>
    <cellStyle name="Input [yellow]" xfId="224"/>
    <cellStyle name="20% - 强调文字颜色 4 2 7" xfId="225"/>
    <cellStyle name="20% - 强调文字颜色 4 2 8" xfId="226"/>
    <cellStyle name="SAPBEXstdData" xfId="227"/>
    <cellStyle name="20% - 强调文字颜色 4 4 3" xfId="228"/>
    <cellStyle name="Accent6 - 60%" xfId="229"/>
    <cellStyle name="SAPBEXaggData" xfId="230"/>
    <cellStyle name="20% - 强调文字颜色 5 2 7" xfId="231"/>
    <cellStyle name="20% - 强调文字颜色 5 2 8" xfId="232"/>
    <cellStyle name="Output Amounts" xfId="233"/>
    <cellStyle name="20% - 强调文字颜色 6 2 8" xfId="234"/>
    <cellStyle name="Comma0" xfId="235"/>
    <cellStyle name="20% - 强调文字颜色 6 4 3 2" xfId="236"/>
    <cellStyle name="Currency [0]_ SG&amp;A Bridge " xfId="237"/>
    <cellStyle name="20% - 强调文字颜色 6 4 3 3" xfId="238"/>
    <cellStyle name="³f¹ô [0]_0999Comm Group consol" xfId="239"/>
    <cellStyle name="60 % - Akzent6" xfId="240"/>
    <cellStyle name="³f¹ô_0999Comm Group consol" xfId="241"/>
    <cellStyle name="SAPBEXheaderText 2" xfId="242"/>
    <cellStyle name="40 % - Akzent1" xfId="243"/>
    <cellStyle name="Copied" xfId="244"/>
    <cellStyle name="Gut" xfId="245"/>
    <cellStyle name="40 % - Akzent5" xfId="246"/>
    <cellStyle name="40% - Accent1" xfId="247"/>
    <cellStyle name="checkExposure" xfId="248"/>
    <cellStyle name="highlightText" xfId="249"/>
    <cellStyle name="常规 3 2 2 2" xfId="250"/>
    <cellStyle name="reviseExposure" xfId="251"/>
    <cellStyle name="40% - Accent2" xfId="252"/>
    <cellStyle name="40% - Accent3" xfId="253"/>
    <cellStyle name="40% - Accent6" xfId="254"/>
    <cellStyle name="40% - 輔色1" xfId="255"/>
    <cellStyle name="Comma,2 2" xfId="256"/>
    <cellStyle name="40% - 輔色3" xfId="257"/>
    <cellStyle name="Œ…‹æØ‚è_Region Orders (2)" xfId="258"/>
    <cellStyle name="40% - 輔色6" xfId="259"/>
    <cellStyle name="Percent [0.00%] 2" xfId="260"/>
    <cellStyle name="40% - 强调文字颜色 1 2 7" xfId="261"/>
    <cellStyle name="Currency$[2]" xfId="262"/>
    <cellStyle name="40% - 强调文字颜色 2 2 7" xfId="263"/>
    <cellStyle name="Note" xfId="264"/>
    <cellStyle name="40% - 强调文字颜色 2 2 8" xfId="265"/>
    <cellStyle name="40% - 强调文字颜色 2 4" xfId="266"/>
    <cellStyle name="40% - 强调文字颜色 2 4 3" xfId="267"/>
    <cellStyle name="40% - 强调文字颜色 3 2 7" xfId="268"/>
    <cellStyle name="40% - 强调文字颜色 3 2 8" xfId="269"/>
    <cellStyle name="40% - 强调文字颜色 3 4" xfId="270"/>
    <cellStyle name="Comma,1" xfId="271"/>
    <cellStyle name="E&amp;Y House 2" xfId="272"/>
    <cellStyle name="40% - 强调文字颜色 3 4 3" xfId="273"/>
    <cellStyle name="KPMG Heading 2" xfId="274"/>
    <cellStyle name="_laroux" xfId="275"/>
    <cellStyle name="40% - 强调文字颜色 4 2 7" xfId="276"/>
    <cellStyle name="40% - 强调文字颜色 4 2 8" xfId="277"/>
    <cellStyle name="Accent2 - 40% 16" xfId="278"/>
    <cellStyle name="40% - 强调文字颜色 4 4 3" xfId="279"/>
    <cellStyle name="40% - 强调文字颜色 4 5 3" xfId="280"/>
    <cellStyle name="40% - 强调文字颜色 5 2 8" xfId="281"/>
    <cellStyle name="Accent6 - 40%" xfId="282"/>
    <cellStyle name="SAPBEXexcCritical6 2" xfId="283"/>
    <cellStyle name="40% - 强调文字颜色 5 4" xfId="284"/>
    <cellStyle name="40% - 强调文字颜色 5 4 3" xfId="285"/>
    <cellStyle name="60% - 强调文字颜色 6 4" xfId="286"/>
    <cellStyle name="40% - 强调文字颜色 6 2 7" xfId="287"/>
    <cellStyle name="40% - 强调文字颜色 6 2 8" xfId="288"/>
    <cellStyle name="40% - 强调文字颜色 6 4 3" xfId="289"/>
    <cellStyle name="60 % - Akzent1" xfId="290"/>
    <cellStyle name="60 % - Akzent2" xfId="291"/>
    <cellStyle name="60 % - Akzent3" xfId="292"/>
    <cellStyle name="optionalPercentage" xfId="293"/>
    <cellStyle name="60 % - Akzent4" xfId="294"/>
    <cellStyle name="60% - Accent1" xfId="295"/>
    <cellStyle name="60% - Accent2" xfId="296"/>
    <cellStyle name="Accent1 23" xfId="297"/>
    <cellStyle name="Lines Fill 2" xfId="298"/>
    <cellStyle name="60% - Accent3" xfId="299"/>
    <cellStyle name="SAPBEXexcCritical5 2" xfId="300"/>
    <cellStyle name="60% - Accent5" xfId="301"/>
    <cellStyle name="SAPBEXaggItem 2" xfId="302"/>
    <cellStyle name="60% - Accent6" xfId="303"/>
    <cellStyle name="PSChar 3" xfId="304"/>
    <cellStyle name="60% - 輔色1" xfId="305"/>
    <cellStyle name="Accent2 - 20% 16" xfId="306"/>
    <cellStyle name="price" xfId="307"/>
    <cellStyle name="60% - 輔色2" xfId="308"/>
    <cellStyle name="KPMG Normal" xfId="309"/>
    <cellStyle name="60% - 輔色3" xfId="310"/>
    <cellStyle name="常规 10" xfId="311"/>
    <cellStyle name="Good" xfId="312"/>
    <cellStyle name="60% - 輔色4" xfId="313"/>
    <cellStyle name="Followed Hyperlink" xfId="314"/>
    <cellStyle name="60% - 輔色5" xfId="315"/>
    <cellStyle name="60% - 輔色6" xfId="316"/>
    <cellStyle name="Currency1" xfId="317"/>
    <cellStyle name="60% - 强调文字颜色 1 2 7" xfId="318"/>
    <cellStyle name="60% - 强调文字颜色 1 4" xfId="319"/>
    <cellStyle name="SAPBEXtitle" xfId="320"/>
    <cellStyle name="60% - 强调文字颜色 1 4 3" xfId="321"/>
    <cellStyle name="Accent6_2011年第四季度1104季报" xfId="322"/>
    <cellStyle name="Milliers [0]_!!!GO" xfId="323"/>
    <cellStyle name="60% - 强调文字颜色 1 4 3 3" xfId="324"/>
    <cellStyle name="pricing" xfId="325"/>
    <cellStyle name="60% - 强调文字颜色 1 5 3" xfId="326"/>
    <cellStyle name="60% - 强调文字颜色 2 2 7" xfId="327"/>
    <cellStyle name="Calc Units (1)" xfId="328"/>
    <cellStyle name="60% - 强调文字颜色 2 2 8" xfId="329"/>
    <cellStyle name="60% - 强调文字颜色 2 4" xfId="330"/>
    <cellStyle name="HEADER 2" xfId="331"/>
    <cellStyle name="60% - 强调文字颜色 2 4 3 2" xfId="332"/>
    <cellStyle name="60% - 强调文字颜色 2 4 3 3" xfId="333"/>
    <cellStyle name="60% - 强调文字颜色 3 2 7" xfId="334"/>
    <cellStyle name="SAPBEXresData 2" xfId="335"/>
    <cellStyle name="Œ…‹æØ‚è [0.00]_Region Orders (2)" xfId="336"/>
    <cellStyle name="60% - 强调文字颜色 3 2 8" xfId="337"/>
    <cellStyle name="60% - 强调文字颜色 3 4" xfId="338"/>
    <cellStyle name="60% - 强调文字颜色 3 4 3" xfId="339"/>
    <cellStyle name="輔色1" xfId="340"/>
    <cellStyle name="Currency [00]" xfId="341"/>
    <cellStyle name="60% - 强调文字颜色 3 4 3 2" xfId="342"/>
    <cellStyle name="Percent [00]" xfId="343"/>
    <cellStyle name="60% - 强调文字颜色 3 4 3 3" xfId="344"/>
    <cellStyle name="60% - 强调文字颜色 3 5 3" xfId="345"/>
    <cellStyle name="Ausgabe" xfId="346"/>
    <cellStyle name="60% - 强调文字颜色 4 4" xfId="347"/>
    <cellStyle name="汇总 2 10" xfId="348"/>
    <cellStyle name="60% - 强调文字颜色 6 2 8" xfId="349"/>
    <cellStyle name="60% - 强调文字颜色 4 4 3" xfId="350"/>
    <cellStyle name="Normal - Style1" xfId="351"/>
    <cellStyle name="60% - 强调文字颜色 4 4 3 2" xfId="352"/>
    <cellStyle name="Normal - Style1 2" xfId="353"/>
    <cellStyle name="60% - 强调文字颜色 4 4 3 3" xfId="354"/>
    <cellStyle name="Prefilled" xfId="355"/>
    <cellStyle name="60% - 强调文字颜色 5 5 3" xfId="356"/>
    <cellStyle name="60% - 强调文字颜色 6 2 7" xfId="357"/>
    <cellStyle name="60% - 强调文字颜色 6 4 3" xfId="358"/>
    <cellStyle name="60% - 强调文字颜色 6 4 3 2" xfId="359"/>
    <cellStyle name="Accent2 - 20%" xfId="360"/>
    <cellStyle name="60% - 强调文字颜色 6 4 3 3" xfId="361"/>
    <cellStyle name="99/12/31" xfId="362"/>
    <cellStyle name="Accent1" xfId="363"/>
    <cellStyle name="inputMaturity" xfId="364"/>
    <cellStyle name="Accent1 - 20% 14" xfId="365"/>
    <cellStyle name="Accent1 - 20% 16" xfId="366"/>
    <cellStyle name="Accent1 - 60%" xfId="367"/>
    <cellStyle name="Accent1 - 60% 16" xfId="368"/>
    <cellStyle name="Accent1_2011年第四季度1104季报" xfId="369"/>
    <cellStyle name="Accent2 - 40% 14" xfId="370"/>
    <cellStyle name="Accent6 - 60% 16" xfId="371"/>
    <cellStyle name="Accent2 - 60% 16" xfId="372"/>
    <cellStyle name="Neutral" xfId="373"/>
    <cellStyle name="Accent2 23" xfId="374"/>
    <cellStyle name="Accent2 30" xfId="375"/>
    <cellStyle name="Akzent2" xfId="376"/>
    <cellStyle name="Accent2_2011年第四季度1104季报" xfId="377"/>
    <cellStyle name="Accent3 - 40%" xfId="378"/>
    <cellStyle name="New Times Roman 2" xfId="379"/>
    <cellStyle name="Accent3 - 40% 14" xfId="380"/>
    <cellStyle name="Accent3 - 40% 16" xfId="381"/>
    <cellStyle name="适中 2 8" xfId="382"/>
    <cellStyle name="Accent3 - 60%" xfId="383"/>
    <cellStyle name="Accent3 - 60% 14" xfId="384"/>
    <cellStyle name="inputSelection" xfId="385"/>
    <cellStyle name="Accent3 - 60% 16" xfId="386"/>
    <cellStyle name="Accent3_2011年第四季度1104季报" xfId="387"/>
    <cellStyle name="Accent5" xfId="388"/>
    <cellStyle name="Accent5 - 20%" xfId="389"/>
    <cellStyle name="Accent5 - 20% 14" xfId="390"/>
    <cellStyle name="Accent5 - 20% 16" xfId="391"/>
    <cellStyle name="通貨 [0.00]_１１月価格表" xfId="392"/>
    <cellStyle name="revised" xfId="393"/>
    <cellStyle name="Accent6" xfId="394"/>
    <cellStyle name="greyed" xfId="395"/>
    <cellStyle name="Accent6 - 40% 14" xfId="396"/>
    <cellStyle name="Accent6 - 60% 14" xfId="397"/>
    <cellStyle name="Accent6 30" xfId="398"/>
    <cellStyle name="SAPBEXformats" xfId="399"/>
    <cellStyle name="超链接 2 3" xfId="400"/>
    <cellStyle name="AH?aao?W3s£g2" xfId="401"/>
    <cellStyle name="entry box 2 4" xfId="402"/>
    <cellStyle name="style1 2" xfId="403"/>
    <cellStyle name="Akzent3" xfId="404"/>
    <cellStyle name="Akzent4" xfId="405"/>
    <cellStyle name="Output" xfId="406"/>
    <cellStyle name="title" xfId="407"/>
    <cellStyle name="args.style 2" xfId="408"/>
    <cellStyle name="Lines Fill" xfId="409"/>
    <cellStyle name="Bad" xfId="410"/>
    <cellStyle name="highlightExposure" xfId="411"/>
    <cellStyle name="Border" xfId="412"/>
    <cellStyle name="Calc Currency (0)" xfId="413"/>
    <cellStyle name="Calc Currency (0) 2" xfId="414"/>
    <cellStyle name="ColLevel_0" xfId="415"/>
    <cellStyle name="Calc Currency (2)" xfId="416"/>
    <cellStyle name="Calc Percent (2)" xfId="417"/>
    <cellStyle name="Calculation" xfId="418"/>
    <cellStyle name="PSHeading" xfId="419"/>
    <cellStyle name="category" xfId="420"/>
    <cellStyle name="category 2" xfId="421"/>
    <cellStyle name="Check Cell" xfId="422"/>
    <cellStyle name="Col Heads" xfId="423"/>
    <cellStyle name="Column Headings" xfId="424"/>
    <cellStyle name="Column$Headings" xfId="425"/>
    <cellStyle name="Model" xfId="426"/>
    <cellStyle name="标题 2 2" xfId="427"/>
    <cellStyle name="Column_Title" xfId="428"/>
    <cellStyle name="Grey" xfId="429"/>
    <cellStyle name="Comma [00]" xfId="430"/>
    <cellStyle name="comma zerodec" xfId="431"/>
    <cellStyle name="Comma,0" xfId="432"/>
    <cellStyle name="n1 2" xfId="433"/>
    <cellStyle name="Comma,0 2" xfId="434"/>
    <cellStyle name="Comma,2" xfId="435"/>
    <cellStyle name="Comma[0]" xfId="436"/>
    <cellStyle name="comma-d" xfId="437"/>
    <cellStyle name="SAPBEXaggDataEmph" xfId="438"/>
    <cellStyle name="Copied 2" xfId="439"/>
    <cellStyle name="COST1" xfId="440"/>
    <cellStyle name="HeadingTable" xfId="441"/>
    <cellStyle name="COST1 2" xfId="442"/>
    <cellStyle name="SAPBEXexcCritical6" xfId="443"/>
    <cellStyle name="Currency$[2] 2" xfId="444"/>
    <cellStyle name="Percent[0] 2" xfId="445"/>
    <cellStyle name="Currency,0" xfId="446"/>
    <cellStyle name="Currency,0 2" xfId="447"/>
    <cellStyle name="SAPBEXHLevel3X 3" xfId="448"/>
    <cellStyle name="Currency,2" xfId="449"/>
    <cellStyle name="Currency,2 2" xfId="450"/>
    <cellStyle name="Currency\[0] 2" xfId="451"/>
    <cellStyle name="Currency_ SG&amp;A Bridge " xfId="452"/>
    <cellStyle name="Date" xfId="453"/>
    <cellStyle name="highlightPercentage" xfId="454"/>
    <cellStyle name="Date Short" xfId="455"/>
    <cellStyle name="optionalPD" xfId="456"/>
    <cellStyle name="Date_评估明细表格式--新准则用--国资(有链接)2稿" xfId="457"/>
    <cellStyle name="Dollar (zero dec)" xfId="458"/>
    <cellStyle name="E&amp;Y House" xfId="459"/>
    <cellStyle name="Eingabe" xfId="460"/>
    <cellStyle name="Entered 2" xfId="461"/>
    <cellStyle name="好 2" xfId="462"/>
    <cellStyle name="entry box" xfId="463"/>
    <cellStyle name="Ergebnis" xfId="464"/>
    <cellStyle name="Erklärender Text" xfId="465"/>
    <cellStyle name="Euro" xfId="466"/>
    <cellStyle name="Euro 3" xfId="467"/>
    <cellStyle name="Explanatory Text" xfId="468"/>
    <cellStyle name="EY House" xfId="469"/>
    <cellStyle name="Format Number Column" xfId="470"/>
    <cellStyle name="Grey 3" xfId="471"/>
    <cellStyle name="HEADER" xfId="472"/>
    <cellStyle name="Header1" xfId="473"/>
    <cellStyle name="SAPBEXfilterItem 2" xfId="474"/>
    <cellStyle name="Header1 2 12" xfId="475"/>
    <cellStyle name="千位分隔 14" xfId="476"/>
    <cellStyle name="Header2" xfId="477"/>
    <cellStyle name="Header2 2 4" xfId="478"/>
    <cellStyle name="Output Report Heading" xfId="479"/>
    <cellStyle name="Heading 2" xfId="480"/>
    <cellStyle name="Heading1" xfId="481"/>
    <cellStyle name="Hinweis" xfId="482"/>
    <cellStyle name="Überschrift 4" xfId="483"/>
    <cellStyle name="Hipervínculo" xfId="484"/>
    <cellStyle name="Hipervínculo visitado" xfId="485"/>
    <cellStyle name="Input [yellow] 3" xfId="486"/>
    <cellStyle name="Input Cells" xfId="487"/>
    <cellStyle name="InputArea" xfId="488"/>
    <cellStyle name="InputArea 2" xfId="489"/>
    <cellStyle name="inputDate" xfId="490"/>
    <cellStyle name="SAPBEXHLevel0 3" xfId="491"/>
    <cellStyle name="inputExposure" xfId="492"/>
    <cellStyle name="inputPD" xfId="493"/>
    <cellStyle name="inputPercentageS" xfId="494"/>
    <cellStyle name="inputText" xfId="495"/>
    <cellStyle name="KPMG Heading 1" xfId="496"/>
    <cellStyle name="optionalSelection" xfId="497"/>
    <cellStyle name="KPMG Heading 3" xfId="498"/>
    <cellStyle name="KPMG Heading 4" xfId="499"/>
    <cellStyle name="Output Report Title" xfId="500"/>
    <cellStyle name="Linked Cells" xfId="501"/>
    <cellStyle name="SAPBEXHLevel3 3" xfId="502"/>
    <cellStyle name="Milliers_!!!GO" xfId="503"/>
    <cellStyle name="Model 5" xfId="504"/>
    <cellStyle name="Monétaire_!!!GO" xfId="505"/>
    <cellStyle name="New Times Roman" xfId="506"/>
    <cellStyle name="NewStyle" xfId="507"/>
    <cellStyle name="no dec" xfId="508"/>
    <cellStyle name="标题 10 3" xfId="509"/>
    <cellStyle name="Normal - Style1_2012年4月30日表外资产审计底稿" xfId="510"/>
    <cellStyle name="Note 2" xfId="511"/>
    <cellStyle name="oft Excel]_x000d__x000a_Comment=open=/f ‚ðw’è‚·‚é‚ÆAƒ†[ƒU[’è‹`ŠÖ”‚ðŠÖ”“\‚è•t‚¯‚Ìˆê——‚É“o˜^‚·‚é‚±‚Æ‚ª‚Å‚«‚Ü‚·B_x000d__x000a_Maximized" xfId="512"/>
    <cellStyle name="optionalMaturity" xfId="513"/>
    <cellStyle name="optionalPercentageL" xfId="514"/>
    <cellStyle name="optionalText" xfId="515"/>
    <cellStyle name="Output Column Headings" xfId="516"/>
    <cellStyle name="p/n" xfId="517"/>
    <cellStyle name="Percent [0%]" xfId="518"/>
    <cellStyle name="Percent [0]" xfId="519"/>
    <cellStyle name="Percent[2] 2" xfId="520"/>
    <cellStyle name="SAPBEXexcCritical4" xfId="521"/>
    <cellStyle name="PSChar 5" xfId="522"/>
    <cellStyle name="PERCENTAGE" xfId="523"/>
    <cellStyle name="SAPBEXfilterDrill" xfId="524"/>
    <cellStyle name="SAPBEXexcCritical4 2" xfId="525"/>
    <cellStyle name="PERCENTAGE 2" xfId="526"/>
    <cellStyle name="pricing 2" xfId="527"/>
    <cellStyle name="RevList" xfId="528"/>
    <cellStyle name="SAPBEXfilterText 2" xfId="529"/>
    <cellStyle name="RevList 3" xfId="530"/>
    <cellStyle name="row_def_array" xfId="531"/>
    <cellStyle name="SAPBEXaggDataEmph 2" xfId="532"/>
    <cellStyle name="SAPBEXaggItemX" xfId="533"/>
    <cellStyle name="SAPBEXaggItemX 3" xfId="534"/>
    <cellStyle name="SAPBEXchaText" xfId="535"/>
    <cellStyle name="SAPBEXexcBad9 2" xfId="536"/>
    <cellStyle name="链接单元格 7 3" xfId="537"/>
    <cellStyle name="SAPBEXexcCritical5" xfId="538"/>
    <cellStyle name="SAPBEXexcGood1 2" xfId="539"/>
    <cellStyle name="SAPBEXexcGood2" xfId="540"/>
    <cellStyle name="SAPBEXexcGood2 2" xfId="541"/>
    <cellStyle name="SAPBEXexcGood3" xfId="542"/>
    <cellStyle name="差 5" xfId="543"/>
    <cellStyle name="SAPBEXfilterItem" xfId="544"/>
    <cellStyle name="SAPBEXfilterText" xfId="545"/>
    <cellStyle name="SAPBEXheaderText" xfId="546"/>
    <cellStyle name="SAPBEXHLevel0" xfId="547"/>
    <cellStyle name="SAPBEXHLevel0X" xfId="548"/>
    <cellStyle name="SAPBEXHLevel0X 3" xfId="549"/>
    <cellStyle name="SAPBEXHLevel1" xfId="550"/>
    <cellStyle name="SAPBEXHLevel1 3" xfId="551"/>
    <cellStyle name="SAPBEXHLevel1X" xfId="552"/>
    <cellStyle name="SAPBEXHLevel1X 3" xfId="553"/>
    <cellStyle name="SAPBEXHLevel2" xfId="554"/>
    <cellStyle name="检查单元格 5 3" xfId="555"/>
    <cellStyle name="SAPBEXHLevel2 3" xfId="556"/>
    <cellStyle name="SAPBEXHLevel2X" xfId="557"/>
    <cellStyle name="SAPBEXHLevel2X 3" xfId="558"/>
    <cellStyle name="SAPBEXHLevel3" xfId="559"/>
    <cellStyle name="SAPBEXHLevel3X" xfId="560"/>
    <cellStyle name="SAPBEXresData" xfId="561"/>
    <cellStyle name="SAPBEXresDataEmph" xfId="562"/>
    <cellStyle name="SAPBEXresDataEmph 2" xfId="563"/>
    <cellStyle name="SAPBEXresItem" xfId="564"/>
    <cellStyle name="SAPBEXresItem 2" xfId="565"/>
    <cellStyle name="SAPBEXresItemX" xfId="566"/>
    <cellStyle name="SAPBEXresItemX 3" xfId="567"/>
    <cellStyle name="SAPBEXstdDataEmph" xfId="568"/>
    <cellStyle name="SAPBEXstdDataEmph 2" xfId="569"/>
    <cellStyle name="SAPBEXstdItem" xfId="570"/>
    <cellStyle name="SAPBEXstdItem 2" xfId="571"/>
    <cellStyle name="SAPBEXstdItemX" xfId="572"/>
    <cellStyle name="SAPBEXstdItemX 3" xfId="573"/>
    <cellStyle name="SAPBEXundefined" xfId="574"/>
    <cellStyle name="SAPBEXundefined 2" xfId="575"/>
    <cellStyle name="Schlecht" xfId="576"/>
    <cellStyle name="section" xfId="577"/>
    <cellStyle name="Sheet Head" xfId="578"/>
    <cellStyle name="showCheck" xfId="579"/>
    <cellStyle name="showExposure" xfId="580"/>
    <cellStyle name="showParameterE" xfId="581"/>
    <cellStyle name="showParameterS" xfId="582"/>
    <cellStyle name="showPD" xfId="583"/>
    <cellStyle name="showPercentage" xfId="584"/>
    <cellStyle name="showSelection" xfId="585"/>
    <cellStyle name="SingleLineAcctgn" xfId="586"/>
    <cellStyle name="Special" xfId="587"/>
    <cellStyle name="style" xfId="588"/>
    <cellStyle name="style 2 4" xfId="589"/>
    <cellStyle name="style1" xfId="590"/>
    <cellStyle name="style2 5" xfId="591"/>
    <cellStyle name="sub" xfId="592"/>
    <cellStyle name="subhead" xfId="593"/>
    <cellStyle name="subhead 2" xfId="594"/>
    <cellStyle name="Subtotal" xfId="595"/>
    <cellStyle name="Unprotect 2" xfId="596"/>
    <cellStyle name="sup2Date" xfId="597"/>
    <cellStyle name="sup2Int" xfId="598"/>
    <cellStyle name="sup2ParameterE" xfId="599"/>
    <cellStyle name="sup2Percentage" xfId="600"/>
    <cellStyle name="sup2PercentageL" xfId="601"/>
    <cellStyle name="sup2PercentageM" xfId="602"/>
    <cellStyle name="sup2Selection" xfId="603"/>
    <cellStyle name="sup2Text" xfId="604"/>
    <cellStyle name="表标题" xfId="605"/>
    <cellStyle name="sup3ParameterE" xfId="606"/>
    <cellStyle name="输出 5 3" xfId="607"/>
    <cellStyle name="sup3Percentage" xfId="608"/>
    <cellStyle name="supDate" xfId="609"/>
    <cellStyle name="supFloat" xfId="610"/>
    <cellStyle name="输入 2" xfId="611"/>
    <cellStyle name="supInt" xfId="612"/>
    <cellStyle name="supParameterE" xfId="613"/>
    <cellStyle name="supParameterS" xfId="614"/>
    <cellStyle name="supPD" xfId="615"/>
    <cellStyle name="supPercentage" xfId="616"/>
    <cellStyle name="supPercentageL" xfId="617"/>
    <cellStyle name="supPercentageM" xfId="618"/>
    <cellStyle name="supSelection" xfId="619"/>
    <cellStyle name="supText" xfId="620"/>
    <cellStyle name="Temp" xfId="621"/>
    <cellStyle name="Temp 2" xfId="622"/>
    <cellStyle name="标题 10" xfId="623"/>
    <cellStyle name="Text Indent A" xfId="624"/>
    <cellStyle name="Text Indent B" xfId="625"/>
    <cellStyle name="檢查儲存格" xfId="626"/>
    <cellStyle name="Text Indent B 2" xfId="627"/>
    <cellStyle name="표준_0N-HANDLING " xfId="628"/>
    <cellStyle name="Text Indent C" xfId="629"/>
    <cellStyle name="Thousands" xfId="630"/>
    <cellStyle name="Times New Roman" xfId="631"/>
    <cellStyle name="Titel" xfId="632"/>
    <cellStyle name="Überschrift 1" xfId="633"/>
    <cellStyle name="Überschrift 2" xfId="634"/>
    <cellStyle name="Überschrift 3" xfId="635"/>
    <cellStyle name="Unprotect" xfId="636"/>
    <cellStyle name="Verknüpfte Zelle" xfId="637"/>
    <cellStyle name="W?hrung [0]_results" xfId="638"/>
    <cellStyle name="W?hrung_results" xfId="639"/>
    <cellStyle name="Warnender Text" xfId="640"/>
    <cellStyle name="标题 1 12" xfId="641"/>
    <cellStyle name="Warning Text" xfId="642"/>
    <cellStyle name="wrap" xfId="643"/>
    <cellStyle name="Zelle überprüfen" xfId="644"/>
    <cellStyle name="だ[0]_PLDT" xfId="645"/>
    <cellStyle name="輸入" xfId="646"/>
    <cellStyle name="だ_laroux" xfId="647"/>
    <cellStyle name="百分比 11" xfId="648"/>
    <cellStyle name="百分比 12" xfId="649"/>
    <cellStyle name="百分比 2 2 4" xfId="650"/>
    <cellStyle name="百分比 3 3 2" xfId="651"/>
    <cellStyle name="百分比 6" xfId="652"/>
    <cellStyle name="百分比 8" xfId="653"/>
    <cellStyle name="捠壿 [0.00]_PRODUCT DETAIL Q1" xfId="654"/>
    <cellStyle name="備註" xfId="655"/>
    <cellStyle name="标题 1 10" xfId="656"/>
    <cellStyle name="标题 1 11" xfId="657"/>
    <cellStyle name="标题 1 2" xfId="658"/>
    <cellStyle name="标题 1 2 8" xfId="659"/>
    <cellStyle name="标题 1 2 9" xfId="660"/>
    <cellStyle name="标题 1 5" xfId="661"/>
    <cellStyle name="标题 14" xfId="662"/>
    <cellStyle name="标题 18" xfId="663"/>
    <cellStyle name="标题 2 2 8" xfId="664"/>
    <cellStyle name="标题 2 2 9" xfId="665"/>
    <cellStyle name="标题 2 2_G4B-4 资产证券化业务风险加权资产表" xfId="666"/>
    <cellStyle name="标题 2 5 3" xfId="667"/>
    <cellStyle name="标题 2 6 3" xfId="668"/>
    <cellStyle name="标题 2 7 3" xfId="669"/>
    <cellStyle name="标题 3 10" xfId="670"/>
    <cellStyle name="标题 3 10 3" xfId="671"/>
    <cellStyle name="标题 3 12" xfId="672"/>
    <cellStyle name="标题 3 2" xfId="673"/>
    <cellStyle name="货币[0] 2 2" xfId="674"/>
    <cellStyle name="标题 3 2 8" xfId="675"/>
    <cellStyle name="千位分隔 2" xfId="676"/>
    <cellStyle name="标题 3 2 9" xfId="677"/>
    <cellStyle name="标题 4 2" xfId="678"/>
    <cellStyle name="标题 3 5" xfId="679"/>
    <cellStyle name="标题 4 2 8" xfId="680"/>
    <cellStyle name="标题 4 2 9" xfId="681"/>
    <cellStyle name="标题 4 2_G4B-4 资产证券化业务风险加权资产表" xfId="682"/>
    <cellStyle name="标题 4 5 3" xfId="683"/>
    <cellStyle name="标题 4 7 3" xfId="684"/>
    <cellStyle name="标题 5 7" xfId="685"/>
    <cellStyle name="标题 5 8" xfId="686"/>
    <cellStyle name="合計" xfId="687"/>
    <cellStyle name="標題" xfId="688"/>
    <cellStyle name="昗弨_BOOKSHIP" xfId="689"/>
    <cellStyle name="標題 2" xfId="690"/>
    <cellStyle name="標題 3" xfId="691"/>
    <cellStyle name="標題 4" xfId="692"/>
    <cellStyle name="標準_１１月価格表" xfId="693"/>
    <cellStyle name="表标题 8" xfId="694"/>
    <cellStyle name="差 2" xfId="695"/>
    <cellStyle name="差 2 8" xfId="696"/>
    <cellStyle name="差 2 9" xfId="697"/>
    <cellStyle name="差 5 3" xfId="698"/>
    <cellStyle name="差 7 3" xfId="699"/>
    <cellStyle name="差_100货币资金 3" xfId="700"/>
    <cellStyle name="差_1-审计底稿-资产类" xfId="701"/>
    <cellStyle name="差_1-资产类查证表2222 3" xfId="702"/>
    <cellStyle name="差_2012年4月30日表外资产审计底稿" xfId="703"/>
    <cellStyle name="差_存放同业" xfId="704"/>
    <cellStyle name="差_贷款评估（义乌银行-马尔可夫链模型）" xfId="705"/>
    <cellStyle name="差_中大技术出口有限公司固定资产折旧测算" xfId="706"/>
    <cellStyle name="常规 10 2" xfId="707"/>
    <cellStyle name="常规 12" xfId="708"/>
    <cellStyle name="常规 16 3" xfId="709"/>
    <cellStyle name="常规 2" xfId="710"/>
    <cellStyle name="常规 2 10" xfId="711"/>
    <cellStyle name="常规 2 2" xfId="712"/>
    <cellStyle name="常规 2 3 7" xfId="713"/>
    <cellStyle name="常规 2_176固定资产清理" xfId="714"/>
    <cellStyle name="常规 22" xfId="715"/>
    <cellStyle name="常规 22 4" xfId="716"/>
    <cellStyle name="常规 4 2" xfId="717"/>
    <cellStyle name="常规 4 2 7" xfId="718"/>
    <cellStyle name="常规 4 4" xfId="719"/>
    <cellStyle name="常规 4 4 2" xfId="720"/>
    <cellStyle name="常规 5 3" xfId="721"/>
    <cellStyle name="输出 2 10" xfId="722"/>
    <cellStyle name="常规 6 7" xfId="723"/>
    <cellStyle name="常规 68" xfId="724"/>
    <cellStyle name="注释 5 3" xfId="725"/>
    <cellStyle name="常规（缩格）" xfId="726"/>
    <cellStyle name="常规_调整分录及报表(房地产)" xfId="727"/>
    <cellStyle name="常规_股份公司合并报表2006" xfId="728"/>
    <cellStyle name="常规_新报表_1" xfId="729"/>
    <cellStyle name="分级显示列_1_Book1" xfId="730"/>
    <cellStyle name="輔色2" xfId="731"/>
    <cellStyle name="輔色3" xfId="732"/>
    <cellStyle name="輔色6" xfId="733"/>
    <cellStyle name="公司标准表" xfId="734"/>
    <cellStyle name="禬硈挡" xfId="735"/>
    <cellStyle name="好 2 8" xfId="736"/>
    <cellStyle name="好 2 9" xfId="737"/>
    <cellStyle name="好 2_4. 市场风险报表16张" xfId="738"/>
    <cellStyle name="好 5" xfId="739"/>
    <cellStyle name="好 5 3" xfId="740"/>
    <cellStyle name="好_100货币资金 3" xfId="741"/>
    <cellStyle name="好_1-审计底稿-资产类" xfId="742"/>
    <cellStyle name="好_1-资产类查证表2222 3" xfId="743"/>
    <cellStyle name="好_2012年4月30日表外资产审计底稿" xfId="744"/>
    <cellStyle name="好_贷款评估（义乌银行-马尔可夫链模型）" xfId="745"/>
    <cellStyle name="好_中大技术出口有限公司固定资产折旧测算" xfId="746"/>
    <cellStyle name="适中 7 3" xfId="747"/>
    <cellStyle name="桁区切り [0.00]_１１月価格表" xfId="748"/>
    <cellStyle name="壞" xfId="749"/>
    <cellStyle name="汇总 10" xfId="750"/>
    <cellStyle name="汇总 11" xfId="751"/>
    <cellStyle name="寘嬫愗傝_PRODUCT DETAIL Q1" xfId="752"/>
    <cellStyle name="汇总 12" xfId="753"/>
    <cellStyle name="汇总 2" xfId="754"/>
    <cellStyle name="汇总 2 9" xfId="755"/>
    <cellStyle name="汇总 5" xfId="756"/>
    <cellStyle name="货币 2" xfId="757"/>
    <cellStyle name="货币 2 2 3" xfId="758"/>
    <cellStyle name="货币 3 3 2" xfId="759"/>
    <cellStyle name="货币 4 2" xfId="760"/>
    <cellStyle name="货币 6" xfId="761"/>
    <cellStyle name="貨幣 [0]_00 vs 99 STT" xfId="762"/>
    <cellStyle name="貨幣[0]_laroux" xfId="763"/>
    <cellStyle name="貨幣_00 vs 99 STT" xfId="764"/>
    <cellStyle name="计算 2" xfId="765"/>
    <cellStyle name="计算 2 10" xfId="766"/>
    <cellStyle name="计算 2 9" xfId="767"/>
    <cellStyle name="计算 5" xfId="768"/>
    <cellStyle name="计算 5 3" xfId="769"/>
    <cellStyle name="计算 7 3" xfId="770"/>
    <cellStyle name="計算方式" xfId="771"/>
    <cellStyle name="检查单元格 2" xfId="772"/>
    <cellStyle name="检查单元格 2 8" xfId="773"/>
    <cellStyle name="检查单元格 2 9" xfId="774"/>
    <cellStyle name="检查单元格 5" xfId="775"/>
    <cellStyle name="解释性文本 2 7" xfId="776"/>
    <cellStyle name="解释性文本 2_G4B-4 资产证券化业务风险加权资产表" xfId="777"/>
    <cellStyle name="解释性文本 4 3" xfId="778"/>
    <cellStyle name="警告文本 2" xfId="779"/>
    <cellStyle name="警告文本 2 8" xfId="780"/>
    <cellStyle name="警告文本 2 9" xfId="781"/>
    <cellStyle name="警告文本 2_G4B-4 资产证券化业务风险加权资产表" xfId="782"/>
    <cellStyle name="警告文本 5 3" xfId="783"/>
    <cellStyle name="連結的儲存格" xfId="784"/>
    <cellStyle name="链接单元格 2" xfId="785"/>
    <cellStyle name="链接单元格 2 8" xfId="786"/>
    <cellStyle name="链接单元格 2 9" xfId="787"/>
    <cellStyle name="链接单元格 5" xfId="788"/>
    <cellStyle name="霓付 [0]_1202" xfId="789"/>
    <cellStyle name="霓付_1202" xfId="790"/>
    <cellStyle name="烹拳 [0]_1202" xfId="791"/>
    <cellStyle name="烹拳_1202" xfId="792"/>
    <cellStyle name="砯刽 [0]_PLDT" xfId="793"/>
    <cellStyle name="砯刽_PLDT" xfId="794"/>
    <cellStyle name="千分位_ 白土" xfId="795"/>
    <cellStyle name="千位分隔 10" xfId="796"/>
    <cellStyle name="千位分隔 16" xfId="797"/>
    <cellStyle name="千位分隔 19" xfId="798"/>
    <cellStyle name="强调文字颜色 5 2 8" xfId="799"/>
    <cellStyle name="千位分隔 2 2 5" xfId="800"/>
    <cellStyle name="千位分隔 2_4. 市场风险报表16张" xfId="801"/>
    <cellStyle name="千位分隔 20" xfId="802"/>
    <cellStyle name="千位分隔 25" xfId="803"/>
    <cellStyle name="千位分隔 26" xfId="804"/>
    <cellStyle name="千位分隔 3 5 2" xfId="805"/>
    <cellStyle name="千位分隔 31 2" xfId="806"/>
    <cellStyle name="千位分隔 5 3" xfId="807"/>
    <cellStyle name="千位分隔[0] 2" xfId="808"/>
    <cellStyle name="千位分隔[0] 2 5" xfId="809"/>
    <cellStyle name="钎霖_(沥焊何巩)岿喊牢盔拌裙" xfId="810"/>
    <cellStyle name="强调 1" xfId="811"/>
    <cellStyle name="强调 1 8" xfId="812"/>
    <cellStyle name="强调 2" xfId="813"/>
    <cellStyle name="强调 2 8" xfId="814"/>
    <cellStyle name="强调 3" xfId="815"/>
    <cellStyle name="强调 3 8" xfId="816"/>
    <cellStyle name="强调文字颜色 1 2 7" xfId="817"/>
    <cellStyle name="强调文字颜色 1 2 8" xfId="818"/>
    <cellStyle name="强调文字颜色 1 4 3" xfId="819"/>
    <cellStyle name="强调文字颜色 1 5 3" xfId="820"/>
    <cellStyle name="输出 5" xfId="821"/>
    <cellStyle name="强调文字颜色 2 2 8" xfId="822"/>
    <cellStyle name="强调文字颜色 2 4" xfId="823"/>
    <cellStyle name="强调文字颜色 2 4 3" xfId="824"/>
    <cellStyle name="强调文字颜色 3 2 7" xfId="825"/>
    <cellStyle name="强调文字颜色 3 2 8" xfId="826"/>
    <cellStyle name="强调文字颜色 3 4" xfId="827"/>
    <cellStyle name="强调文字颜色 3 4 3" xfId="828"/>
    <cellStyle name="强调文字颜色 3 5 3" xfId="829"/>
    <cellStyle name="强调文字颜色 4 2 7" xfId="830"/>
    <cellStyle name="强调文字颜色 4 2 8" xfId="831"/>
    <cellStyle name="强调文字颜色 4 4" xfId="832"/>
    <cellStyle name="强调文字颜色 4 4 3" xfId="833"/>
    <cellStyle name="强调文字颜色 4 5 3" xfId="834"/>
    <cellStyle name="强调文字颜色 5 2 7" xfId="835"/>
    <cellStyle name="强调文字颜色 5 4 3" xfId="836"/>
    <cellStyle name="强调文字颜色 5 5 3" xfId="837"/>
    <cellStyle name="强调文字颜色 6 2 7" xfId="838"/>
    <cellStyle name="强调文字颜色 6 2 8" xfId="839"/>
    <cellStyle name="强调文字颜色 6 4" xfId="840"/>
    <cellStyle name="强调文字颜色 6 4 3" xfId="841"/>
    <cellStyle name="繦禬硈挡" xfId="842"/>
    <cellStyle name="日期[英文]" xfId="843"/>
    <cellStyle name="审计调整分录" xfId="844"/>
    <cellStyle name="适中 2" xfId="845"/>
    <cellStyle name="适中 5" xfId="846"/>
    <cellStyle name="适中 5 3" xfId="847"/>
    <cellStyle name="输出 2 9" xfId="848"/>
    <cellStyle name="输出 7 3" xfId="849"/>
    <cellStyle name="输入 2 10" xfId="850"/>
    <cellStyle name="输入 2 9" xfId="851"/>
    <cellStyle name="输入 5" xfId="852"/>
    <cellStyle name="输入 5 3" xfId="853"/>
    <cellStyle name="輸出" xfId="854"/>
    <cellStyle name="說明文字" xfId="855"/>
    <cellStyle name="宋体繁体潒慭n_x0002_" xfId="856"/>
    <cellStyle name="通貨_１１月価格表" xfId="857"/>
    <cellStyle name="样式 1 3" xfId="858"/>
    <cellStyle name="一般_2003 Budget and 2002 Forecast (HK Version)" xfId="859"/>
    <cellStyle name="寘嬫愗傝 [0.00]_PRODUCT DETAIL Q1" xfId="860"/>
    <cellStyle name="中等" xfId="861"/>
    <cellStyle name="注释 2" xfId="862"/>
    <cellStyle name="注释 2 13" xfId="863"/>
    <cellStyle name="注释 2 14" xfId="864"/>
    <cellStyle name="资产" xfId="865"/>
    <cellStyle name="资产 3" xfId="866"/>
    <cellStyle name="콤마 [0]_BOILER-CO1" xfId="867"/>
    <cellStyle name="콤마_BOILER-CO1" xfId="868"/>
  </cellStyles>
  <tableStyles count="0" defaultTableStyle="TableStyleMedium2" defaultPivotStyle="PivotStyleLight16"/>
  <colors>
    <mruColors>
      <color rgb="00B5E5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3:F15"/>
  <sheetViews>
    <sheetView workbookViewId="0">
      <selection activeCell="F8" sqref="F8"/>
    </sheetView>
  </sheetViews>
  <sheetFormatPr defaultColWidth="9" defaultRowHeight="14.25" outlineLevelCol="5"/>
  <cols>
    <col min="1" max="5" width="9" style="93"/>
    <col min="6" max="6" width="16.5" style="93" customWidth="1"/>
    <col min="7" max="16384" width="9" style="93"/>
  </cols>
  <sheetData>
    <row r="3" spans="2:2">
      <c r="B3" s="94" t="s">
        <v>0</v>
      </c>
    </row>
    <row r="5" spans="2:6">
      <c r="B5" s="95" t="s">
        <v>1</v>
      </c>
      <c r="C5" s="95"/>
      <c r="D5" s="95"/>
      <c r="F5" s="96">
        <v>46203</v>
      </c>
    </row>
    <row r="6" spans="6:6">
      <c r="F6" s="97"/>
    </row>
    <row r="7" spans="2:6">
      <c r="B7" s="95" t="s">
        <v>2</v>
      </c>
      <c r="C7" s="95"/>
      <c r="D7" s="95"/>
      <c r="F7" s="97" t="s">
        <v>3</v>
      </c>
    </row>
    <row r="9" spans="2:6">
      <c r="B9" s="95" t="s">
        <v>4</v>
      </c>
      <c r="C9" s="95"/>
      <c r="D9" s="95"/>
      <c r="F9" s="96">
        <v>46022</v>
      </c>
    </row>
    <row r="10" spans="6:6">
      <c r="F10" s="97"/>
    </row>
    <row r="11" spans="2:6">
      <c r="B11" s="95" t="s">
        <v>5</v>
      </c>
      <c r="C11" s="95"/>
      <c r="D11" s="95"/>
      <c r="F11" s="97" t="s">
        <v>6</v>
      </c>
    </row>
    <row r="13" spans="2:6">
      <c r="B13" s="95" t="s">
        <v>4</v>
      </c>
      <c r="C13" s="95"/>
      <c r="D13" s="95"/>
      <c r="F13" s="96">
        <v>45657</v>
      </c>
    </row>
    <row r="14" spans="6:6">
      <c r="F14" s="97"/>
    </row>
    <row r="15" spans="2:6">
      <c r="B15" s="95" t="s">
        <v>5</v>
      </c>
      <c r="C15" s="95"/>
      <c r="D15" s="95"/>
      <c r="F15" s="97" t="s">
        <v>7</v>
      </c>
    </row>
  </sheetData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  <pageSetUpPr fitToPage="1"/>
  </sheetPr>
  <dimension ref="B1:N47"/>
  <sheetViews>
    <sheetView showZeros="0" tabSelected="1" view="pageBreakPreview" zoomScale="85" zoomScaleNormal="100" zoomScaleSheetLayoutView="85" topLeftCell="B1" workbookViewId="0">
      <selection activeCell="F1" sqref="F$1:F$1048576"/>
    </sheetView>
  </sheetViews>
  <sheetFormatPr defaultColWidth="9" defaultRowHeight="14.25"/>
  <cols>
    <col min="1" max="1" width="9" style="15" hidden="1" customWidth="1"/>
    <col min="2" max="2" width="32.5666666666667" style="15" customWidth="1"/>
    <col min="3" max="3" width="8.69166666666667" style="15" customWidth="1"/>
    <col min="4" max="4" width="7.19166666666667" style="15" customWidth="1"/>
    <col min="5" max="5" width="32.7916666666667" style="15" customWidth="1"/>
    <col min="6" max="6" width="20" style="15" customWidth="1"/>
    <col min="7" max="7" width="16.5666666666667" style="15" customWidth="1"/>
    <col min="8" max="8" width="16.1916666666667" style="15" customWidth="1"/>
    <col min="9" max="9" width="16.6916666666667" style="15" customWidth="1"/>
    <col min="10" max="10" width="16.4416666666667" style="15" customWidth="1"/>
    <col min="11" max="11" width="12.9416666666667" style="15" customWidth="1"/>
    <col min="12" max="13" width="11.1916666666667" style="15" customWidth="1"/>
    <col min="14" max="16384" width="9" style="15"/>
  </cols>
  <sheetData>
    <row r="1" ht="20.2" customHeight="1"/>
    <row r="2" ht="40.05" customHeight="1" spans="2:5">
      <c r="B2" s="17" t="s">
        <v>8</v>
      </c>
      <c r="C2" s="17"/>
      <c r="D2" s="17"/>
      <c r="E2" s="17"/>
    </row>
    <row r="3" ht="31.5" customHeight="1" spans="2:5">
      <c r="B3" s="67"/>
      <c r="C3" s="67"/>
      <c r="D3" s="67"/>
      <c r="E3" s="67"/>
    </row>
    <row r="4" ht="28.05" customHeight="1" spans="2:5">
      <c r="B4" s="68"/>
      <c r="C4" s="68"/>
      <c r="D4" s="68"/>
      <c r="E4" s="68"/>
    </row>
    <row r="5" ht="28.05" customHeight="1" spans="2:5">
      <c r="B5" s="69" t="str">
        <f>基本信息!B3</f>
        <v>编制单位：江西吉水农村商业银行股份有限公司</v>
      </c>
      <c r="C5" s="70"/>
      <c r="D5" s="70"/>
      <c r="E5" s="71" t="s">
        <v>9</v>
      </c>
    </row>
    <row r="6" ht="30.5" customHeight="1" spans="2:5">
      <c r="B6" s="22" t="s">
        <v>10</v>
      </c>
      <c r="C6" s="23" t="s">
        <v>11</v>
      </c>
      <c r="D6" s="23" t="s">
        <v>12</v>
      </c>
      <c r="E6" s="73">
        <f>基本信息!F5</f>
        <v>46203</v>
      </c>
    </row>
    <row r="7" ht="30.5" customHeight="1" spans="2:5">
      <c r="B7" s="88" t="s">
        <v>13</v>
      </c>
      <c r="C7" s="89"/>
      <c r="D7" s="89"/>
      <c r="E7" s="90"/>
    </row>
    <row r="8" ht="30.5" customHeight="1" spans="2:8">
      <c r="B8" s="76" t="s">
        <v>14</v>
      </c>
      <c r="C8" s="28" t="s">
        <v>15</v>
      </c>
      <c r="D8" s="28">
        <v>1</v>
      </c>
      <c r="E8" s="49">
        <v>847208521.52</v>
      </c>
      <c r="F8" s="91"/>
      <c r="G8" s="30"/>
      <c r="H8" s="53"/>
    </row>
    <row r="9" ht="30.5" customHeight="1" spans="2:8">
      <c r="B9" s="76" t="s">
        <v>16</v>
      </c>
      <c r="C9" s="28" t="s">
        <v>17</v>
      </c>
      <c r="D9" s="28">
        <f t="shared" ref="D9:D19" si="0">D8+1</f>
        <v>2</v>
      </c>
      <c r="E9" s="49">
        <v>328838961.71</v>
      </c>
      <c r="F9" s="91"/>
      <c r="G9" s="30"/>
      <c r="H9" s="53"/>
    </row>
    <row r="10" ht="30.5" customHeight="1" spans="2:8">
      <c r="B10" s="76" t="s">
        <v>18</v>
      </c>
      <c r="C10" s="28"/>
      <c r="D10" s="28">
        <f t="shared" si="0"/>
        <v>3</v>
      </c>
      <c r="E10" s="49"/>
      <c r="F10" s="91"/>
      <c r="G10" s="30"/>
      <c r="H10" s="53"/>
    </row>
    <row r="11" ht="30.5" customHeight="1" spans="2:8">
      <c r="B11" s="76" t="s">
        <v>19</v>
      </c>
      <c r="C11" s="28" t="s">
        <v>20</v>
      </c>
      <c r="D11" s="28">
        <f t="shared" si="0"/>
        <v>4</v>
      </c>
      <c r="E11" s="49">
        <v>857343636.13</v>
      </c>
      <c r="F11" s="91"/>
      <c r="G11" s="30"/>
      <c r="H11" s="53"/>
    </row>
    <row r="12" ht="30.5" customHeight="1" spans="2:8">
      <c r="B12" s="76" t="s">
        <v>21</v>
      </c>
      <c r="C12" s="28"/>
      <c r="D12" s="28">
        <f t="shared" si="0"/>
        <v>5</v>
      </c>
      <c r="E12" s="49"/>
      <c r="F12" s="91"/>
      <c r="G12" s="30"/>
      <c r="H12" s="53"/>
    </row>
    <row r="13" ht="30.5" customHeight="1" spans="2:8">
      <c r="B13" s="76" t="s">
        <v>22</v>
      </c>
      <c r="C13" s="28" t="s">
        <v>23</v>
      </c>
      <c r="D13" s="28">
        <f t="shared" si="0"/>
        <v>6</v>
      </c>
      <c r="E13" s="49">
        <v>355860420.58</v>
      </c>
      <c r="F13" s="91"/>
      <c r="G13" s="30"/>
      <c r="H13" s="53"/>
    </row>
    <row r="14" ht="30.5" customHeight="1" spans="2:8">
      <c r="B14" s="77" t="s">
        <v>24</v>
      </c>
      <c r="C14" s="28"/>
      <c r="D14" s="28">
        <f t="shared" si="0"/>
        <v>7</v>
      </c>
      <c r="E14" s="49"/>
      <c r="F14" s="91"/>
      <c r="G14" s="30"/>
      <c r="H14" s="53"/>
    </row>
    <row r="15" ht="30.5" customHeight="1" spans="2:14">
      <c r="B15" s="76" t="s">
        <v>25</v>
      </c>
      <c r="C15" s="28" t="s">
        <v>26</v>
      </c>
      <c r="D15" s="28">
        <f t="shared" si="0"/>
        <v>8</v>
      </c>
      <c r="E15" s="49">
        <v>9729366687.64</v>
      </c>
      <c r="F15" s="91"/>
      <c r="G15" s="30"/>
      <c r="H15" s="53"/>
      <c r="I15" s="30"/>
      <c r="J15" s="30"/>
      <c r="K15" s="87"/>
      <c r="L15" s="87"/>
      <c r="M15" s="30">
        <f>K15-L15</f>
        <v>0</v>
      </c>
      <c r="N15" s="53" t="e">
        <f>M15/L15</f>
        <v>#DIV/0!</v>
      </c>
    </row>
    <row r="16" ht="30.5" customHeight="1" spans="2:9">
      <c r="B16" s="76" t="s">
        <v>27</v>
      </c>
      <c r="C16" s="28"/>
      <c r="D16" s="28">
        <f t="shared" si="0"/>
        <v>9</v>
      </c>
      <c r="E16" s="49"/>
      <c r="F16" s="91"/>
      <c r="G16" s="30"/>
      <c r="H16" s="53"/>
      <c r="I16" s="30"/>
    </row>
    <row r="17" ht="30.5" customHeight="1" spans="2:8">
      <c r="B17" s="76" t="s">
        <v>28</v>
      </c>
      <c r="C17" s="28"/>
      <c r="D17" s="28">
        <f t="shared" si="0"/>
        <v>10</v>
      </c>
      <c r="E17" s="49"/>
      <c r="F17" s="91"/>
      <c r="G17" s="30"/>
      <c r="H17" s="53"/>
    </row>
    <row r="18" ht="30.5" customHeight="1" spans="2:8">
      <c r="B18" s="76" t="s">
        <v>29</v>
      </c>
      <c r="C18" s="28" t="s">
        <v>30</v>
      </c>
      <c r="D18" s="28">
        <f t="shared" si="0"/>
        <v>11</v>
      </c>
      <c r="E18" s="49">
        <v>5627919279.09</v>
      </c>
      <c r="F18" s="91"/>
      <c r="G18" s="30"/>
      <c r="H18" s="53"/>
    </row>
    <row r="19" ht="30.5" customHeight="1" spans="2:8">
      <c r="B19" s="76" t="s">
        <v>31</v>
      </c>
      <c r="C19" s="28"/>
      <c r="D19" s="28">
        <f t="shared" si="0"/>
        <v>12</v>
      </c>
      <c r="E19" s="49">
        <v>0</v>
      </c>
      <c r="F19" s="91"/>
      <c r="G19" s="30"/>
      <c r="H19" s="53"/>
    </row>
    <row r="20" ht="30.5" customHeight="1" spans="2:8">
      <c r="B20" s="76" t="s">
        <v>32</v>
      </c>
      <c r="C20" s="28" t="s">
        <v>33</v>
      </c>
      <c r="D20" s="28">
        <f t="shared" ref="D20:D30" si="1">D19+1</f>
        <v>13</v>
      </c>
      <c r="E20" s="49">
        <v>0</v>
      </c>
      <c r="F20" s="91"/>
      <c r="G20" s="30"/>
      <c r="H20" s="53"/>
    </row>
    <row r="21" ht="30.5" customHeight="1" spans="2:8">
      <c r="B21" s="76" t="s">
        <v>34</v>
      </c>
      <c r="C21" s="28"/>
      <c r="D21" s="28">
        <f t="shared" si="1"/>
        <v>14</v>
      </c>
      <c r="E21" s="49"/>
      <c r="F21" s="91"/>
      <c r="G21" s="30"/>
      <c r="H21" s="53"/>
    </row>
    <row r="22" ht="30.5" customHeight="1" spans="2:8">
      <c r="B22" s="76" t="s">
        <v>35</v>
      </c>
      <c r="C22" s="28"/>
      <c r="D22" s="28">
        <f t="shared" si="1"/>
        <v>15</v>
      </c>
      <c r="E22" s="49"/>
      <c r="F22" s="91"/>
      <c r="G22" s="30"/>
      <c r="H22" s="53"/>
    </row>
    <row r="23" ht="30.5" customHeight="1" spans="2:8">
      <c r="B23" s="76" t="s">
        <v>36</v>
      </c>
      <c r="C23" s="28" t="s">
        <v>37</v>
      </c>
      <c r="D23" s="28">
        <f t="shared" si="1"/>
        <v>16</v>
      </c>
      <c r="E23" s="49">
        <v>108518918.3</v>
      </c>
      <c r="F23" s="91"/>
      <c r="G23" s="30"/>
      <c r="H23" s="53"/>
    </row>
    <row r="24" ht="30.5" customHeight="1" spans="2:8">
      <c r="B24" s="76" t="s">
        <v>38</v>
      </c>
      <c r="C24" s="28" t="s">
        <v>39</v>
      </c>
      <c r="D24" s="28">
        <f t="shared" si="1"/>
        <v>17</v>
      </c>
      <c r="E24" s="49">
        <v>2002549.48</v>
      </c>
      <c r="F24" s="91"/>
      <c r="G24" s="30"/>
      <c r="H24" s="53"/>
    </row>
    <row r="25" ht="30.5" customHeight="1" spans="2:8">
      <c r="B25" s="76" t="s">
        <v>40</v>
      </c>
      <c r="C25" s="28" t="s">
        <v>41</v>
      </c>
      <c r="D25" s="28">
        <f t="shared" si="1"/>
        <v>18</v>
      </c>
      <c r="E25" s="49">
        <v>293374.78</v>
      </c>
      <c r="F25" s="91"/>
      <c r="G25" s="30"/>
      <c r="H25" s="53"/>
    </row>
    <row r="26" ht="30.5" customHeight="1" spans="2:8">
      <c r="B26" s="76" t="s">
        <v>42</v>
      </c>
      <c r="C26" s="28" t="s">
        <v>43</v>
      </c>
      <c r="D26" s="28">
        <f t="shared" si="1"/>
        <v>19</v>
      </c>
      <c r="E26" s="49">
        <v>14574827.65</v>
      </c>
      <c r="F26" s="91"/>
      <c r="G26" s="30"/>
      <c r="H26" s="53"/>
    </row>
    <row r="27" ht="30.5" customHeight="1" spans="2:8">
      <c r="B27" s="76" t="s">
        <v>44</v>
      </c>
      <c r="C27" s="28"/>
      <c r="D27" s="28">
        <f t="shared" si="1"/>
        <v>20</v>
      </c>
      <c r="E27" s="49"/>
      <c r="F27" s="91"/>
      <c r="G27" s="30"/>
      <c r="H27" s="53"/>
    </row>
    <row r="28" ht="30.5" customHeight="1" spans="2:8">
      <c r="B28" s="76" t="s">
        <v>45</v>
      </c>
      <c r="C28" s="28"/>
      <c r="D28" s="28">
        <f t="shared" si="1"/>
        <v>21</v>
      </c>
      <c r="E28" s="49"/>
      <c r="F28" s="91"/>
      <c r="G28" s="30"/>
      <c r="H28" s="53"/>
    </row>
    <row r="29" ht="30.5" customHeight="1" spans="2:8">
      <c r="B29" s="76" t="s">
        <v>46</v>
      </c>
      <c r="C29" s="28" t="s">
        <v>47</v>
      </c>
      <c r="D29" s="28">
        <f t="shared" si="1"/>
        <v>22</v>
      </c>
      <c r="E29" s="49">
        <v>11584538.1</v>
      </c>
      <c r="F29" s="91"/>
      <c r="G29" s="30"/>
      <c r="H29" s="53"/>
    </row>
    <row r="30" ht="30.5" customHeight="1" spans="2:5">
      <c r="B30" s="81" t="s">
        <v>48</v>
      </c>
      <c r="C30" s="82"/>
      <c r="D30" s="82">
        <f t="shared" si="1"/>
        <v>23</v>
      </c>
      <c r="E30" s="83">
        <v>17883511714.98</v>
      </c>
    </row>
    <row r="31" ht="28.5" customHeight="1" spans="2:5">
      <c r="B31" s="92" t="s">
        <v>49</v>
      </c>
      <c r="C31" s="85" t="s">
        <v>50</v>
      </c>
      <c r="D31" s="86"/>
      <c r="E31" s="86"/>
    </row>
    <row r="32" ht="29.2" customHeight="1" spans="5:7">
      <c r="E32" s="30"/>
      <c r="F32" s="30"/>
      <c r="G32" s="30"/>
    </row>
    <row r="33" ht="29.2" customHeight="1" spans="5:5">
      <c r="E33" s="30"/>
    </row>
    <row r="34" ht="29.2" customHeight="1" spans="5:5">
      <c r="E34" s="30">
        <f>E30-债!E38</f>
        <v>0</v>
      </c>
    </row>
    <row r="35" ht="29.2" customHeight="1" spans="5:5">
      <c r="E35" s="87"/>
    </row>
    <row r="36" ht="29.2" customHeight="1" spans="5:5">
      <c r="E36" s="33"/>
    </row>
    <row r="37" spans="5:5">
      <c r="E37" s="50"/>
    </row>
    <row r="38" spans="5:5">
      <c r="E38" s="30"/>
    </row>
    <row r="39" spans="5:5">
      <c r="E39" s="30"/>
    </row>
    <row r="40" spans="5:5">
      <c r="E40" s="53"/>
    </row>
    <row r="43" spans="5:5">
      <c r="E43" s="87"/>
    </row>
    <row r="44" spans="5:5">
      <c r="E44" s="30"/>
    </row>
    <row r="45" spans="5:5">
      <c r="E45" s="53"/>
    </row>
    <row r="47" spans="5:5">
      <c r="E47" s="30"/>
    </row>
  </sheetData>
  <mergeCells count="2">
    <mergeCell ref="B2:E2"/>
    <mergeCell ref="B3:E3"/>
  </mergeCells>
  <printOptions horizontalCentered="1"/>
  <pageMargins left="0.747916666666667" right="0.747916666666667" top="0.393055555555556" bottom="0.313888888888889" header="0.511805555555556" footer="0.196527777777778"/>
  <pageSetup paperSize="9" scale="81" orientation="portrait" horizontalDpi="600"/>
  <headerFooter alignWithMargins="0">
    <oddFooter>&amp;C第4页 共74页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B1:H44"/>
  <sheetViews>
    <sheetView view="pageBreakPreview" zoomScale="85" zoomScaleNormal="100" zoomScaleSheetLayoutView="85" topLeftCell="B1" workbookViewId="0">
      <selection activeCell="F1" sqref="F$1:G$1048576"/>
    </sheetView>
  </sheetViews>
  <sheetFormatPr defaultColWidth="9" defaultRowHeight="14.25" outlineLevelCol="7"/>
  <cols>
    <col min="1" max="1" width="9" style="15" hidden="1" customWidth="1"/>
    <col min="2" max="2" width="35.9416666666667" style="15" customWidth="1"/>
    <col min="3" max="3" width="8.69166666666667" style="15" customWidth="1"/>
    <col min="4" max="4" width="7.19166666666667" style="15" customWidth="1"/>
    <col min="5" max="5" width="23.9416666666667" style="15" customWidth="1"/>
    <col min="6" max="6" width="9" style="15"/>
    <col min="7" max="7" width="13.25" style="15" customWidth="1"/>
    <col min="8" max="8" width="15" style="15" customWidth="1"/>
    <col min="9" max="16384" width="9" style="15"/>
  </cols>
  <sheetData>
    <row r="1" ht="20.2" customHeight="1"/>
    <row r="2" s="66" customFormat="1" ht="31.5" customHeight="1" spans="2:5">
      <c r="B2" s="17" t="s">
        <v>51</v>
      </c>
      <c r="C2" s="17"/>
      <c r="D2" s="17"/>
      <c r="E2" s="17"/>
    </row>
    <row r="3" s="66" customFormat="1" ht="26.2" customHeight="1" spans="2:5">
      <c r="B3" s="67"/>
      <c r="C3" s="67"/>
      <c r="D3" s="67"/>
      <c r="E3" s="67"/>
    </row>
    <row r="4" ht="24.5" customHeight="1" spans="2:5">
      <c r="B4" s="68"/>
      <c r="C4" s="68"/>
      <c r="D4" s="68"/>
      <c r="E4" s="68"/>
    </row>
    <row r="5" ht="24.5" customHeight="1" spans="2:5">
      <c r="B5" s="69" t="str">
        <f>资!B5</f>
        <v>编制单位：江西吉水农村商业银行股份有限公司</v>
      </c>
      <c r="C5" s="70"/>
      <c r="D5" s="70"/>
      <c r="E5" s="71" t="s">
        <v>9</v>
      </c>
    </row>
    <row r="6" ht="24.5" customHeight="1" spans="2:5">
      <c r="B6" s="72" t="s">
        <v>10</v>
      </c>
      <c r="C6" s="23" t="s">
        <v>11</v>
      </c>
      <c r="D6" s="23" t="s">
        <v>12</v>
      </c>
      <c r="E6" s="73">
        <f>资!E6</f>
        <v>46203</v>
      </c>
    </row>
    <row r="7" ht="24.5" customHeight="1" spans="2:5">
      <c r="B7" s="74" t="s">
        <v>52</v>
      </c>
      <c r="C7" s="28"/>
      <c r="D7" s="28"/>
      <c r="E7" s="75"/>
    </row>
    <row r="8" ht="24.5" customHeight="1" spans="2:5">
      <c r="B8" s="76" t="s">
        <v>53</v>
      </c>
      <c r="C8" s="28" t="s">
        <v>54</v>
      </c>
      <c r="D8" s="28">
        <v>24</v>
      </c>
      <c r="E8" s="49">
        <v>925254609.726667</v>
      </c>
    </row>
    <row r="9" ht="24.5" customHeight="1" spans="2:5">
      <c r="B9" s="76" t="s">
        <v>55</v>
      </c>
      <c r="C9" s="28" t="s">
        <v>56</v>
      </c>
      <c r="D9" s="28">
        <f>D8+1</f>
        <v>25</v>
      </c>
      <c r="E9" s="49">
        <v>100994.59</v>
      </c>
    </row>
    <row r="10" ht="24.5" customHeight="1" spans="2:5">
      <c r="B10" s="76" t="s">
        <v>57</v>
      </c>
      <c r="C10" s="28"/>
      <c r="D10" s="28">
        <f t="shared" ref="D10:D25" si="0">D9+1</f>
        <v>26</v>
      </c>
      <c r="E10" s="49"/>
    </row>
    <row r="11" ht="24.5" customHeight="1" spans="2:5">
      <c r="B11" s="76" t="s">
        <v>58</v>
      </c>
      <c r="C11" s="28"/>
      <c r="D11" s="28">
        <f t="shared" si="0"/>
        <v>27</v>
      </c>
      <c r="E11" s="49"/>
    </row>
    <row r="12" ht="24.5" customHeight="1" spans="2:5">
      <c r="B12" s="76" t="s">
        <v>59</v>
      </c>
      <c r="C12" s="28"/>
      <c r="D12" s="28">
        <f t="shared" si="0"/>
        <v>28</v>
      </c>
      <c r="E12" s="49"/>
    </row>
    <row r="13" ht="24.5" customHeight="1" spans="2:5">
      <c r="B13" s="76" t="s">
        <v>60</v>
      </c>
      <c r="C13" s="28" t="s">
        <v>61</v>
      </c>
      <c r="D13" s="28">
        <f t="shared" si="0"/>
        <v>29</v>
      </c>
      <c r="E13" s="49">
        <v>0</v>
      </c>
    </row>
    <row r="14" ht="24.5" customHeight="1" spans="2:5">
      <c r="B14" s="76" t="s">
        <v>62</v>
      </c>
      <c r="C14" s="28" t="s">
        <v>63</v>
      </c>
      <c r="D14" s="28">
        <f t="shared" si="0"/>
        <v>30</v>
      </c>
      <c r="E14" s="49">
        <v>15853638649.38</v>
      </c>
    </row>
    <row r="15" ht="24.5" customHeight="1" spans="2:5">
      <c r="B15" s="76" t="s">
        <v>64</v>
      </c>
      <c r="C15" s="28" t="s">
        <v>65</v>
      </c>
      <c r="D15" s="28">
        <f t="shared" si="0"/>
        <v>31</v>
      </c>
      <c r="E15" s="49">
        <v>13809930.3</v>
      </c>
    </row>
    <row r="16" ht="24.5" customHeight="1" spans="2:5">
      <c r="B16" s="76" t="s">
        <v>66</v>
      </c>
      <c r="C16" s="28" t="s">
        <v>67</v>
      </c>
      <c r="D16" s="28">
        <f t="shared" si="0"/>
        <v>32</v>
      </c>
      <c r="E16" s="49">
        <v>3006120.05</v>
      </c>
    </row>
    <row r="17" ht="24.5" customHeight="1" spans="2:5">
      <c r="B17" s="77" t="s">
        <v>68</v>
      </c>
      <c r="C17" s="28"/>
      <c r="D17" s="28">
        <f t="shared" si="0"/>
        <v>33</v>
      </c>
      <c r="E17" s="49"/>
    </row>
    <row r="18" ht="24.5" customHeight="1" spans="2:5">
      <c r="B18" s="76" t="s">
        <v>69</v>
      </c>
      <c r="C18" s="28" t="s">
        <v>70</v>
      </c>
      <c r="D18" s="28">
        <f t="shared" si="0"/>
        <v>34</v>
      </c>
      <c r="E18" s="49">
        <v>1087399.75</v>
      </c>
    </row>
    <row r="19" ht="24.5" customHeight="1" spans="2:5">
      <c r="B19" s="76" t="s">
        <v>71</v>
      </c>
      <c r="C19" s="28"/>
      <c r="D19" s="28">
        <f t="shared" si="0"/>
        <v>35</v>
      </c>
      <c r="E19" s="49">
        <v>442539.76</v>
      </c>
    </row>
    <row r="20" ht="24.5" customHeight="1" spans="2:5">
      <c r="B20" s="76" t="s">
        <v>72</v>
      </c>
      <c r="C20" s="28"/>
      <c r="D20" s="28">
        <f t="shared" si="0"/>
        <v>36</v>
      </c>
      <c r="E20" s="49"/>
    </row>
    <row r="21" ht="24.5" customHeight="1" spans="2:5">
      <c r="B21" s="77" t="s">
        <v>73</v>
      </c>
      <c r="C21" s="28"/>
      <c r="D21" s="28">
        <f t="shared" si="0"/>
        <v>37</v>
      </c>
      <c r="E21" s="49"/>
    </row>
    <row r="22" ht="24.5" customHeight="1" spans="2:5">
      <c r="B22" s="77" t="s">
        <v>74</v>
      </c>
      <c r="C22" s="28"/>
      <c r="D22" s="28">
        <f t="shared" si="0"/>
        <v>38</v>
      </c>
      <c r="E22" s="49"/>
    </row>
    <row r="23" ht="24.5" customHeight="1" spans="2:5">
      <c r="B23" s="76" t="s">
        <v>75</v>
      </c>
      <c r="C23" s="28"/>
      <c r="D23" s="28">
        <f t="shared" si="0"/>
        <v>39</v>
      </c>
      <c r="E23" s="49"/>
    </row>
    <row r="24" ht="24.5" customHeight="1" spans="2:5">
      <c r="B24" s="76" t="s">
        <v>76</v>
      </c>
      <c r="C24" s="28" t="s">
        <v>77</v>
      </c>
      <c r="D24" s="28">
        <f t="shared" si="0"/>
        <v>40</v>
      </c>
      <c r="E24" s="49">
        <v>13303747.07</v>
      </c>
    </row>
    <row r="25" ht="24.5" customHeight="1" spans="2:5">
      <c r="B25" s="34" t="s">
        <v>78</v>
      </c>
      <c r="C25" s="28"/>
      <c r="D25" s="28">
        <f t="shared" si="0"/>
        <v>41</v>
      </c>
      <c r="E25" s="78">
        <v>16810643990.6267</v>
      </c>
    </row>
    <row r="26" ht="24.5" customHeight="1" spans="2:5">
      <c r="B26" s="74" t="s">
        <v>79</v>
      </c>
      <c r="C26" s="28"/>
      <c r="D26" s="28"/>
      <c r="E26" s="79"/>
    </row>
    <row r="27" ht="24.5" customHeight="1" spans="2:8">
      <c r="B27" s="76" t="s">
        <v>80</v>
      </c>
      <c r="C27" s="28" t="s">
        <v>81</v>
      </c>
      <c r="D27" s="28">
        <f>D25+1</f>
        <v>42</v>
      </c>
      <c r="E27" s="49">
        <v>251175471</v>
      </c>
      <c r="G27" s="30"/>
      <c r="H27" s="30"/>
    </row>
    <row r="28" ht="24.5" customHeight="1" spans="2:5">
      <c r="B28" s="76" t="s">
        <v>82</v>
      </c>
      <c r="C28" s="28"/>
      <c r="D28" s="28">
        <f>D27+1</f>
        <v>43</v>
      </c>
      <c r="E28" s="49"/>
    </row>
    <row r="29" ht="24.5" customHeight="1" spans="2:5">
      <c r="B29" s="77" t="s">
        <v>73</v>
      </c>
      <c r="C29" s="28"/>
      <c r="D29" s="28">
        <f>D28+1</f>
        <v>44</v>
      </c>
      <c r="E29" s="49"/>
    </row>
    <row r="30" ht="24.5" customHeight="1" spans="2:5">
      <c r="B30" s="77" t="s">
        <v>74</v>
      </c>
      <c r="C30" s="28"/>
      <c r="D30" s="28">
        <f>D29+1</f>
        <v>45</v>
      </c>
      <c r="E30" s="49"/>
    </row>
    <row r="31" ht="24.5" customHeight="1" spans="2:5">
      <c r="B31" s="76" t="s">
        <v>83</v>
      </c>
      <c r="C31" s="28" t="s">
        <v>84</v>
      </c>
      <c r="D31" s="28">
        <f>D30+1</f>
        <v>46</v>
      </c>
      <c r="E31" s="49">
        <v>41060746.31</v>
      </c>
    </row>
    <row r="32" ht="24.5" customHeight="1" spans="2:5">
      <c r="B32" s="76" t="s">
        <v>85</v>
      </c>
      <c r="C32" s="28"/>
      <c r="D32" s="28">
        <f t="shared" ref="D32:D38" si="1">D31+1</f>
        <v>47</v>
      </c>
      <c r="E32" s="49"/>
    </row>
    <row r="33" ht="24.5" customHeight="1" spans="2:5">
      <c r="B33" s="76" t="s">
        <v>86</v>
      </c>
      <c r="C33" s="28" t="s">
        <v>87</v>
      </c>
      <c r="D33" s="28">
        <f t="shared" si="1"/>
        <v>48</v>
      </c>
      <c r="E33" s="49">
        <v>4041795.85</v>
      </c>
    </row>
    <row r="34" ht="24.5" customHeight="1" spans="2:5">
      <c r="B34" s="76" t="s">
        <v>88</v>
      </c>
      <c r="C34" s="28" t="s">
        <v>89</v>
      </c>
      <c r="D34" s="28">
        <f t="shared" si="1"/>
        <v>49</v>
      </c>
      <c r="E34" s="49">
        <v>176016335.75</v>
      </c>
    </row>
    <row r="35" ht="24.5" customHeight="1" spans="2:5">
      <c r="B35" s="76" t="s">
        <v>90</v>
      </c>
      <c r="C35" s="28" t="s">
        <v>91</v>
      </c>
      <c r="D35" s="28">
        <f t="shared" si="1"/>
        <v>50</v>
      </c>
      <c r="E35" s="49">
        <v>402195887.12</v>
      </c>
    </row>
    <row r="36" ht="24.5" customHeight="1" spans="2:5">
      <c r="B36" s="76" t="s">
        <v>92</v>
      </c>
      <c r="C36" s="28" t="s">
        <v>93</v>
      </c>
      <c r="D36" s="28">
        <f t="shared" si="1"/>
        <v>51</v>
      </c>
      <c r="E36" s="49">
        <v>198377488.323333</v>
      </c>
    </row>
    <row r="37" ht="24.5" customHeight="1" spans="2:8">
      <c r="B37" s="76" t="s">
        <v>94</v>
      </c>
      <c r="C37" s="28"/>
      <c r="D37" s="28">
        <f t="shared" si="1"/>
        <v>52</v>
      </c>
      <c r="E37" s="49">
        <v>1072867724.35333</v>
      </c>
      <c r="F37" s="80">
        <f>E37/E27</f>
        <v>4.27138732967014</v>
      </c>
      <c r="G37" s="80" t="e">
        <f>#REF!/#REF!</f>
        <v>#REF!</v>
      </c>
      <c r="H37" s="80" t="e">
        <f>#REF!/#REF!</f>
        <v>#REF!</v>
      </c>
    </row>
    <row r="38" ht="24.5" customHeight="1" spans="2:5">
      <c r="B38" s="81" t="s">
        <v>95</v>
      </c>
      <c r="C38" s="82"/>
      <c r="D38" s="82">
        <f t="shared" si="1"/>
        <v>53</v>
      </c>
      <c r="E38" s="83">
        <v>17883511714.98</v>
      </c>
    </row>
    <row r="39" ht="25.05" customHeight="1" spans="2:5">
      <c r="B39" s="84" t="s">
        <v>49</v>
      </c>
      <c r="C39" s="85" t="s">
        <v>96</v>
      </c>
      <c r="D39" s="86"/>
      <c r="E39" s="86"/>
    </row>
    <row r="40" ht="29.2" customHeight="1" spans="5:5">
      <c r="E40" s="30"/>
    </row>
    <row r="41" ht="29.2" customHeight="1" spans="5:5">
      <c r="E41" s="30"/>
    </row>
    <row r="42" ht="29.2" customHeight="1" spans="5:5">
      <c r="E42" s="30"/>
    </row>
    <row r="43" ht="29.2" customHeight="1" spans="5:5">
      <c r="E43" s="87"/>
    </row>
    <row r="44" ht="29.2" customHeight="1" spans="5:5">
      <c r="E44" s="53"/>
    </row>
  </sheetData>
  <mergeCells count="2">
    <mergeCell ref="B2:E2"/>
    <mergeCell ref="B3:E3"/>
  </mergeCells>
  <printOptions horizontalCentered="1"/>
  <pageMargins left="0.747916666666667" right="0.747916666666667" top="0.393055555555556" bottom="0.313888888888889" header="0.511805555555556" footer="0.196527777777778"/>
  <pageSetup paperSize="9" scale="65" orientation="portrait" horizontalDpi="600"/>
  <headerFooter>
    <oddFooter>&amp;C第5页 共74页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B1:M61"/>
  <sheetViews>
    <sheetView showZeros="0" view="pageBreakPreview" zoomScale="85" zoomScaleNormal="100" zoomScaleSheetLayoutView="85" topLeftCell="B28" workbookViewId="0">
      <selection activeCell="E56" sqref="E56"/>
    </sheetView>
  </sheetViews>
  <sheetFormatPr defaultColWidth="9" defaultRowHeight="14.25"/>
  <cols>
    <col min="1" max="1" width="0.566666666666667" style="15" hidden="1" customWidth="1"/>
    <col min="2" max="2" width="51.5666666666667" style="15" customWidth="1"/>
    <col min="3" max="3" width="8.69166666666667" style="15" customWidth="1"/>
    <col min="4" max="4" width="7.19166666666667" style="15" customWidth="1"/>
    <col min="5" max="5" width="24.2666666666667" style="16" customWidth="1"/>
    <col min="6" max="6" width="17.6916666666667" style="15" customWidth="1"/>
    <col min="7" max="7" width="15.8166666666667" style="15" customWidth="1"/>
    <col min="8" max="8" width="10.1916666666667" style="15" customWidth="1"/>
    <col min="9" max="9" width="9" style="15"/>
    <col min="10" max="10" width="14" style="15" customWidth="1"/>
    <col min="11" max="11" width="16.9416666666667" style="15" customWidth="1"/>
    <col min="12" max="12" width="17.6916666666667" style="15" customWidth="1"/>
    <col min="13" max="16384" width="9" style="15"/>
  </cols>
  <sheetData>
    <row r="1" ht="18" customHeight="1"/>
    <row r="2" ht="30" customHeight="1" spans="2:5">
      <c r="B2" s="17" t="s">
        <v>97</v>
      </c>
      <c r="C2" s="17"/>
      <c r="D2" s="17"/>
      <c r="E2" s="17"/>
    </row>
    <row r="3" ht="21.7" customHeight="1" spans="2:5">
      <c r="B3" s="18"/>
      <c r="C3" s="18"/>
      <c r="D3" s="18"/>
      <c r="E3" s="18"/>
    </row>
    <row r="4" ht="21" customHeight="1" spans="2:5">
      <c r="B4" s="19"/>
      <c r="C4" s="46"/>
      <c r="D4" s="46"/>
      <c r="E4" s="46"/>
    </row>
    <row r="5" ht="21" customHeight="1" spans="2:5">
      <c r="B5" s="47" t="str">
        <f>债!B5:C5</f>
        <v>编制单位：江西吉水农村商业银行股份有限公司</v>
      </c>
      <c r="C5" s="15" t="s">
        <v>98</v>
      </c>
      <c r="E5" s="21" t="s">
        <v>99</v>
      </c>
    </row>
    <row r="6" ht="21" customHeight="1" spans="2:5">
      <c r="B6" s="22" t="s">
        <v>10</v>
      </c>
      <c r="C6" s="23" t="s">
        <v>11</v>
      </c>
      <c r="D6" s="23" t="s">
        <v>12</v>
      </c>
      <c r="E6" s="24" t="str">
        <f>基本信息!F7</f>
        <v>2026年1-6月</v>
      </c>
    </row>
    <row r="7" ht="21" customHeight="1" spans="2:8">
      <c r="B7" s="48" t="s">
        <v>100</v>
      </c>
      <c r="C7" s="28"/>
      <c r="D7" s="28">
        <v>1</v>
      </c>
      <c r="E7" s="49">
        <v>248991293.453333</v>
      </c>
      <c r="F7" s="33"/>
      <c r="G7" s="50"/>
      <c r="H7" s="30"/>
    </row>
    <row r="8" ht="21" customHeight="1" spans="2:8">
      <c r="B8" s="51" t="s">
        <v>101</v>
      </c>
      <c r="C8" s="28" t="s">
        <v>102</v>
      </c>
      <c r="D8" s="28">
        <f>D7+1</f>
        <v>2</v>
      </c>
      <c r="E8" s="49">
        <v>184927457.013333</v>
      </c>
      <c r="F8" s="30"/>
      <c r="G8" s="50"/>
      <c r="H8" s="30"/>
    </row>
    <row r="9" ht="21" customHeight="1" spans="2:13">
      <c r="B9" s="25" t="s">
        <v>103</v>
      </c>
      <c r="C9" s="28"/>
      <c r="D9" s="28">
        <f>D8+1</f>
        <v>3</v>
      </c>
      <c r="E9" s="49">
        <v>281745955.01</v>
      </c>
      <c r="F9" s="30"/>
      <c r="G9" s="50"/>
      <c r="H9" s="30"/>
      <c r="K9" s="33"/>
      <c r="L9" s="63"/>
      <c r="M9" s="53"/>
    </row>
    <row r="10" ht="21" customHeight="1" spans="2:13">
      <c r="B10" s="51" t="s">
        <v>104</v>
      </c>
      <c r="C10" s="28"/>
      <c r="D10" s="28">
        <f t="shared" ref="D10:D52" si="0">D9+1</f>
        <v>4</v>
      </c>
      <c r="E10" s="49">
        <v>96818497.9966667</v>
      </c>
      <c r="F10" s="30"/>
      <c r="G10" s="50"/>
      <c r="H10" s="30"/>
      <c r="K10" s="33"/>
      <c r="L10" s="63"/>
      <c r="M10" s="53"/>
    </row>
    <row r="11" ht="21" customHeight="1" spans="2:12">
      <c r="B11" s="51" t="s">
        <v>105</v>
      </c>
      <c r="C11" s="28" t="s">
        <v>106</v>
      </c>
      <c r="D11" s="28">
        <f t="shared" si="0"/>
        <v>5</v>
      </c>
      <c r="E11" s="49">
        <v>3868319.66</v>
      </c>
      <c r="F11" s="30"/>
      <c r="G11" s="50"/>
      <c r="H11" s="30"/>
      <c r="K11" s="33"/>
      <c r="L11" s="33"/>
    </row>
    <row r="12" ht="21" customHeight="1" spans="2:12">
      <c r="B12" s="51" t="s">
        <v>107</v>
      </c>
      <c r="C12" s="28"/>
      <c r="D12" s="28">
        <f t="shared" si="0"/>
        <v>6</v>
      </c>
      <c r="E12" s="49">
        <v>5444588.92</v>
      </c>
      <c r="F12" s="30"/>
      <c r="G12" s="50"/>
      <c r="H12" s="30"/>
      <c r="K12" s="33"/>
      <c r="L12" s="33"/>
    </row>
    <row r="13" ht="21" customHeight="1" spans="2:13">
      <c r="B13" s="51" t="s">
        <v>108</v>
      </c>
      <c r="C13" s="28"/>
      <c r="D13" s="28">
        <f t="shared" si="0"/>
        <v>7</v>
      </c>
      <c r="E13" s="49">
        <v>1576269.26</v>
      </c>
      <c r="F13" s="30"/>
      <c r="G13" s="50"/>
      <c r="H13" s="30"/>
      <c r="K13" s="53"/>
      <c r="L13" s="53"/>
      <c r="M13" s="53"/>
    </row>
    <row r="14" ht="21" customHeight="1" spans="2:13">
      <c r="B14" s="51" t="s">
        <v>109</v>
      </c>
      <c r="C14" s="28" t="s">
        <v>110</v>
      </c>
      <c r="D14" s="28">
        <f t="shared" si="0"/>
        <v>8</v>
      </c>
      <c r="E14" s="49">
        <v>60093762.93</v>
      </c>
      <c r="F14" s="30"/>
      <c r="G14" s="50"/>
      <c r="H14" s="30"/>
      <c r="K14" s="53"/>
      <c r="L14" s="53"/>
      <c r="M14" s="53"/>
    </row>
    <row r="15" ht="21" customHeight="1" spans="2:6">
      <c r="B15" s="51" t="s">
        <v>111</v>
      </c>
      <c r="C15" s="28"/>
      <c r="D15" s="28">
        <f t="shared" si="0"/>
        <v>9</v>
      </c>
      <c r="E15" s="49">
        <v>0</v>
      </c>
      <c r="F15" s="30"/>
    </row>
    <row r="16" ht="21" customHeight="1" spans="2:6">
      <c r="B16" s="51" t="s">
        <v>112</v>
      </c>
      <c r="C16" s="28"/>
      <c r="D16" s="28">
        <f t="shared" si="0"/>
        <v>10</v>
      </c>
      <c r="E16" s="49">
        <v>59641012.69</v>
      </c>
      <c r="F16" s="30"/>
    </row>
    <row r="17" ht="21" customHeight="1" spans="2:6">
      <c r="B17" s="52" t="s">
        <v>113</v>
      </c>
      <c r="C17" s="28"/>
      <c r="D17" s="28">
        <f t="shared" si="0"/>
        <v>11</v>
      </c>
      <c r="E17" s="49"/>
      <c r="F17" s="30"/>
    </row>
    <row r="18" ht="21" customHeight="1" spans="2:8">
      <c r="B18" s="51" t="s">
        <v>114</v>
      </c>
      <c r="C18" s="28" t="s">
        <v>115</v>
      </c>
      <c r="D18" s="28">
        <f t="shared" si="0"/>
        <v>12</v>
      </c>
      <c r="E18" s="49">
        <v>64272.35</v>
      </c>
      <c r="F18" s="30"/>
      <c r="G18" s="50"/>
      <c r="H18" s="30"/>
    </row>
    <row r="19" ht="21" customHeight="1" spans="2:5">
      <c r="B19" s="51" t="s">
        <v>116</v>
      </c>
      <c r="C19" s="28"/>
      <c r="D19" s="28">
        <f t="shared" si="0"/>
        <v>13</v>
      </c>
      <c r="E19" s="49">
        <v>0</v>
      </c>
    </row>
    <row r="20" ht="21" customHeight="1" spans="2:5">
      <c r="B20" s="51" t="s">
        <v>117</v>
      </c>
      <c r="C20" s="28"/>
      <c r="D20" s="28">
        <f t="shared" si="0"/>
        <v>14</v>
      </c>
      <c r="E20" s="49">
        <v>0</v>
      </c>
    </row>
    <row r="21" ht="21" customHeight="1" spans="2:5">
      <c r="B21" s="51" t="s">
        <v>118</v>
      </c>
      <c r="C21" s="28" t="s">
        <v>119</v>
      </c>
      <c r="D21" s="28">
        <f t="shared" si="0"/>
        <v>15</v>
      </c>
      <c r="E21" s="49">
        <v>37481.5</v>
      </c>
    </row>
    <row r="22" ht="21" customHeight="1" spans="2:6">
      <c r="B22" s="51" t="s">
        <v>120</v>
      </c>
      <c r="C22" s="28"/>
      <c r="D22" s="28">
        <f t="shared" si="0"/>
        <v>16</v>
      </c>
      <c r="E22" s="49">
        <v>0</v>
      </c>
      <c r="F22" s="30"/>
    </row>
    <row r="23" ht="21" customHeight="1" spans="2:10">
      <c r="B23" s="48" t="s">
        <v>121</v>
      </c>
      <c r="C23" s="28"/>
      <c r="D23" s="28">
        <f t="shared" si="0"/>
        <v>17</v>
      </c>
      <c r="E23" s="49">
        <v>205550881.4</v>
      </c>
      <c r="F23" s="30"/>
      <c r="G23" s="50"/>
      <c r="H23" s="30"/>
      <c r="I23" s="50"/>
      <c r="J23" s="50"/>
    </row>
    <row r="24" ht="21" customHeight="1" spans="2:5">
      <c r="B24" s="51" t="s">
        <v>122</v>
      </c>
      <c r="C24" s="28" t="s">
        <v>123</v>
      </c>
      <c r="D24" s="28">
        <f t="shared" si="0"/>
        <v>18</v>
      </c>
      <c r="E24" s="49">
        <v>840389.27</v>
      </c>
    </row>
    <row r="25" ht="21" customHeight="1" spans="2:8">
      <c r="B25" s="51" t="s">
        <v>124</v>
      </c>
      <c r="C25" s="28" t="s">
        <v>125</v>
      </c>
      <c r="D25" s="28">
        <f t="shared" si="0"/>
        <v>19</v>
      </c>
      <c r="E25" s="49">
        <v>53079492.69</v>
      </c>
      <c r="F25" s="30"/>
      <c r="G25" s="50"/>
      <c r="H25" s="30"/>
    </row>
    <row r="26" ht="21" customHeight="1" spans="2:8">
      <c r="B26" s="25" t="s">
        <v>126</v>
      </c>
      <c r="C26" s="28" t="s">
        <v>127</v>
      </c>
      <c r="D26" s="28">
        <f t="shared" si="0"/>
        <v>20</v>
      </c>
      <c r="E26" s="49">
        <v>151605980.79</v>
      </c>
      <c r="F26" s="30"/>
      <c r="G26" s="50"/>
      <c r="H26" s="30"/>
    </row>
    <row r="27" ht="21" customHeight="1" spans="2:8">
      <c r="B27" s="51" t="s">
        <v>128</v>
      </c>
      <c r="C27" s="28"/>
      <c r="D27" s="28">
        <f t="shared" si="0"/>
        <v>21</v>
      </c>
      <c r="E27" s="49">
        <v>0</v>
      </c>
      <c r="F27" s="30"/>
      <c r="G27" s="50"/>
      <c r="H27" s="30"/>
    </row>
    <row r="28" ht="21" customHeight="1" spans="2:6">
      <c r="B28" s="51" t="s">
        <v>129</v>
      </c>
      <c r="C28" s="28" t="s">
        <v>130</v>
      </c>
      <c r="D28" s="28">
        <f t="shared" si="0"/>
        <v>22</v>
      </c>
      <c r="E28" s="49">
        <v>25018.65</v>
      </c>
      <c r="F28" s="30"/>
    </row>
    <row r="29" ht="21" customHeight="1" spans="2:5">
      <c r="B29" s="48" t="s">
        <v>131</v>
      </c>
      <c r="C29" s="28"/>
      <c r="D29" s="28">
        <f t="shared" si="0"/>
        <v>23</v>
      </c>
      <c r="E29" s="49">
        <v>43440412.0533333</v>
      </c>
    </row>
    <row r="30" ht="21" customHeight="1" spans="2:10">
      <c r="B30" s="51" t="s">
        <v>132</v>
      </c>
      <c r="C30" s="28" t="s">
        <v>133</v>
      </c>
      <c r="D30" s="28">
        <f t="shared" si="0"/>
        <v>24</v>
      </c>
      <c r="E30" s="49">
        <v>839312.78</v>
      </c>
      <c r="F30" s="53"/>
      <c r="G30" s="53"/>
      <c r="J30" s="64"/>
    </row>
    <row r="31" ht="21" customHeight="1" spans="2:10">
      <c r="B31" s="51" t="s">
        <v>134</v>
      </c>
      <c r="C31" s="28" t="s">
        <v>135</v>
      </c>
      <c r="D31" s="28">
        <f t="shared" si="0"/>
        <v>25</v>
      </c>
      <c r="E31" s="49">
        <v>112762.85</v>
      </c>
      <c r="J31" s="65"/>
    </row>
    <row r="32" ht="21" customHeight="1" spans="2:8">
      <c r="B32" s="48" t="s">
        <v>136</v>
      </c>
      <c r="C32" s="28"/>
      <c r="D32" s="28">
        <f t="shared" si="0"/>
        <v>26</v>
      </c>
      <c r="E32" s="54">
        <v>44166961.98</v>
      </c>
      <c r="F32" s="30"/>
      <c r="G32" s="50"/>
      <c r="H32" s="30"/>
    </row>
    <row r="33" ht="21" customHeight="1" spans="2:10">
      <c r="B33" s="25" t="s">
        <v>137</v>
      </c>
      <c r="C33" s="28" t="s">
        <v>138</v>
      </c>
      <c r="D33" s="28">
        <f t="shared" si="0"/>
        <v>27</v>
      </c>
      <c r="E33" s="49">
        <v>13315610.65</v>
      </c>
      <c r="J33" s="65"/>
    </row>
    <row r="34" ht="21" customHeight="1" spans="2:10">
      <c r="B34" s="48" t="s">
        <v>139</v>
      </c>
      <c r="C34" s="28"/>
      <c r="D34" s="28">
        <f t="shared" si="0"/>
        <v>28</v>
      </c>
      <c r="E34" s="49">
        <v>30851351.33</v>
      </c>
      <c r="F34" s="30"/>
      <c r="G34" s="50"/>
      <c r="H34" s="30"/>
      <c r="J34" s="33"/>
    </row>
    <row r="35" ht="21" customHeight="1" spans="2:5">
      <c r="B35" s="55" t="s">
        <v>140</v>
      </c>
      <c r="C35" s="28"/>
      <c r="D35" s="28">
        <f t="shared" si="0"/>
        <v>29</v>
      </c>
      <c r="E35" s="49">
        <v>30851351.33</v>
      </c>
    </row>
    <row r="36" ht="21" customHeight="1" spans="2:5">
      <c r="B36" s="55" t="s">
        <v>141</v>
      </c>
      <c r="C36" s="28"/>
      <c r="D36" s="28">
        <f t="shared" si="0"/>
        <v>30</v>
      </c>
      <c r="E36" s="49">
        <v>0</v>
      </c>
    </row>
    <row r="37" ht="21" customHeight="1" spans="2:7">
      <c r="B37" s="48" t="s">
        <v>142</v>
      </c>
      <c r="C37" s="28" t="s">
        <v>143</v>
      </c>
      <c r="D37" s="28">
        <f t="shared" si="0"/>
        <v>31</v>
      </c>
      <c r="E37" s="49">
        <v>459654.55</v>
      </c>
      <c r="F37" s="53"/>
      <c r="G37" s="53"/>
    </row>
    <row r="38" ht="21" customHeight="1" spans="2:5">
      <c r="B38" s="48" t="s">
        <v>144</v>
      </c>
      <c r="C38" s="28"/>
      <c r="D38" s="28">
        <f t="shared" si="0"/>
        <v>32</v>
      </c>
      <c r="E38" s="49">
        <v>0</v>
      </c>
    </row>
    <row r="39" ht="21" customHeight="1" spans="2:5">
      <c r="B39" s="56" t="s">
        <v>145</v>
      </c>
      <c r="C39" s="28"/>
      <c r="D39" s="28">
        <f t="shared" si="0"/>
        <v>33</v>
      </c>
      <c r="E39" s="49"/>
    </row>
    <row r="40" ht="21" customHeight="1" spans="2:5">
      <c r="B40" s="56" t="s">
        <v>146</v>
      </c>
      <c r="C40" s="28"/>
      <c r="D40" s="28">
        <f t="shared" si="0"/>
        <v>34</v>
      </c>
      <c r="E40" s="49"/>
    </row>
    <row r="41" ht="21" customHeight="1" spans="2:5">
      <c r="B41" s="56" t="s">
        <v>147</v>
      </c>
      <c r="C41" s="28"/>
      <c r="D41" s="28">
        <f t="shared" si="0"/>
        <v>35</v>
      </c>
      <c r="E41" s="49"/>
    </row>
    <row r="42" ht="21" customHeight="1" spans="2:5">
      <c r="B42" s="56" t="s">
        <v>148</v>
      </c>
      <c r="C42" s="28"/>
      <c r="D42" s="28">
        <f t="shared" si="0"/>
        <v>36</v>
      </c>
      <c r="E42" s="49"/>
    </row>
    <row r="43" ht="21" customHeight="1" spans="2:5">
      <c r="B43" s="56" t="s">
        <v>149</v>
      </c>
      <c r="C43" s="28"/>
      <c r="D43" s="28">
        <f t="shared" si="0"/>
        <v>37</v>
      </c>
      <c r="E43" s="49"/>
    </row>
    <row r="44" ht="21" customHeight="1" spans="2:5">
      <c r="B44" s="48" t="s">
        <v>150</v>
      </c>
      <c r="C44" s="28"/>
      <c r="D44" s="28">
        <f t="shared" si="0"/>
        <v>38</v>
      </c>
      <c r="E44" s="49">
        <v>459654.55</v>
      </c>
    </row>
    <row r="45" ht="21" customHeight="1" spans="2:5">
      <c r="B45" s="56" t="s">
        <v>151</v>
      </c>
      <c r="C45" s="28"/>
      <c r="D45" s="28">
        <f t="shared" si="0"/>
        <v>39</v>
      </c>
      <c r="E45" s="49"/>
    </row>
    <row r="46" ht="21" customHeight="1" spans="2:6">
      <c r="B46" s="56" t="s">
        <v>152</v>
      </c>
      <c r="C46" s="28"/>
      <c r="D46" s="28">
        <f t="shared" si="0"/>
        <v>40</v>
      </c>
      <c r="E46" s="49">
        <v>-42911.48</v>
      </c>
      <c r="F46" s="30"/>
    </row>
    <row r="47" ht="21" customHeight="1" spans="2:5">
      <c r="B47" s="57" t="s">
        <v>153</v>
      </c>
      <c r="C47" s="28"/>
      <c r="D47" s="28">
        <f t="shared" si="0"/>
        <v>41</v>
      </c>
      <c r="E47" s="49"/>
    </row>
    <row r="48" ht="21" customHeight="1" spans="2:5">
      <c r="B48" s="58" t="s">
        <v>154</v>
      </c>
      <c r="C48" s="28"/>
      <c r="D48" s="28">
        <f t="shared" si="0"/>
        <v>42</v>
      </c>
      <c r="E48" s="49">
        <v>502566.03</v>
      </c>
    </row>
    <row r="49" ht="21" customHeight="1" spans="2:5">
      <c r="B49" s="57" t="s">
        <v>155</v>
      </c>
      <c r="C49" s="28"/>
      <c r="D49" s="28">
        <f t="shared" si="0"/>
        <v>43</v>
      </c>
      <c r="E49" s="49"/>
    </row>
    <row r="50" ht="21" customHeight="1" spans="2:5">
      <c r="B50" s="59" t="s">
        <v>156</v>
      </c>
      <c r="C50" s="28"/>
      <c r="D50" s="28">
        <f t="shared" si="0"/>
        <v>44</v>
      </c>
      <c r="E50" s="49"/>
    </row>
    <row r="51" ht="21" customHeight="1" spans="2:5">
      <c r="B51" s="59" t="s">
        <v>157</v>
      </c>
      <c r="C51" s="28"/>
      <c r="D51" s="28">
        <f t="shared" si="0"/>
        <v>45</v>
      </c>
      <c r="E51" s="49"/>
    </row>
    <row r="52" ht="21" customHeight="1" spans="2:5">
      <c r="B52" s="48" t="s">
        <v>158</v>
      </c>
      <c r="C52" s="28"/>
      <c r="D52" s="28">
        <f t="shared" si="0"/>
        <v>46</v>
      </c>
      <c r="E52" s="49">
        <v>31311005.88</v>
      </c>
    </row>
    <row r="53" ht="21" customHeight="1" spans="2:5">
      <c r="B53" s="48" t="s">
        <v>159</v>
      </c>
      <c r="C53" s="28"/>
      <c r="D53" s="28"/>
      <c r="E53" s="49"/>
    </row>
    <row r="54" ht="21" customHeight="1" spans="2:5">
      <c r="B54" s="25" t="s">
        <v>160</v>
      </c>
      <c r="C54" s="28"/>
      <c r="D54" s="28">
        <f>D52+1</f>
        <v>47</v>
      </c>
      <c r="E54" s="49">
        <v>0</v>
      </c>
    </row>
    <row r="55" ht="21" customHeight="1" spans="2:5">
      <c r="B55" s="36" t="s">
        <v>161</v>
      </c>
      <c r="C55" s="37"/>
      <c r="D55" s="37">
        <f>D54+1</f>
        <v>48</v>
      </c>
      <c r="E55" s="60">
        <v>0</v>
      </c>
    </row>
    <row r="56" ht="21" customHeight="1" spans="2:8">
      <c r="B56" s="39" t="s">
        <v>49</v>
      </c>
      <c r="C56" s="40" t="s">
        <v>162</v>
      </c>
      <c r="D56" s="41"/>
      <c r="E56" s="42"/>
      <c r="F56" s="61"/>
      <c r="H56" s="62"/>
    </row>
    <row r="59" spans="5:5">
      <c r="E59" s="44"/>
    </row>
    <row r="60" spans="5:5">
      <c r="E60" s="44"/>
    </row>
    <row r="61" spans="5:5">
      <c r="E61" s="44"/>
    </row>
  </sheetData>
  <mergeCells count="2">
    <mergeCell ref="B2:E2"/>
    <mergeCell ref="B3:E3"/>
  </mergeCells>
  <printOptions horizontalCentered="1"/>
  <pageMargins left="0.747916666666667" right="0.747916666666667" top="0.393055555555556" bottom="0.313888888888889" header="0.511805555555556" footer="0.196527777777778"/>
  <pageSetup paperSize="9" scale="57" orientation="portrait" horizontalDpi="600"/>
  <headerFooter alignWithMargins="0">
    <oddFooter>&amp;C第6页 共74页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B1:I53"/>
  <sheetViews>
    <sheetView showZeros="0" view="pageBreakPreview" zoomScale="85" zoomScaleNormal="55" zoomScaleSheetLayoutView="85" topLeftCell="B28" workbookViewId="0">
      <selection activeCell="G24" sqref="G24:H24"/>
    </sheetView>
  </sheetViews>
  <sheetFormatPr defaultColWidth="9" defaultRowHeight="14.25"/>
  <cols>
    <col min="1" max="1" width="9" style="15" hidden="1" customWidth="1"/>
    <col min="2" max="2" width="46.8166666666667" style="15" customWidth="1"/>
    <col min="3" max="3" width="11.1916666666667" style="15" customWidth="1"/>
    <col min="4" max="4" width="7.19166666666667" style="15" customWidth="1"/>
    <col min="5" max="5" width="23.6916666666667" style="16" customWidth="1"/>
    <col min="6" max="6" width="11.5666666666667" style="15" customWidth="1"/>
    <col min="7" max="16384" width="9" style="15"/>
  </cols>
  <sheetData>
    <row r="1" ht="16.5" customHeight="1"/>
    <row r="2" ht="30.75" customHeight="1" spans="2:5">
      <c r="B2" s="17" t="s">
        <v>163</v>
      </c>
      <c r="C2" s="17"/>
      <c r="D2" s="17"/>
      <c r="E2" s="17"/>
    </row>
    <row r="3" ht="21" customHeight="1" spans="2:5">
      <c r="B3" s="18"/>
      <c r="C3" s="18"/>
      <c r="D3" s="18"/>
      <c r="E3" s="18"/>
    </row>
    <row r="4" ht="21" customHeight="1" spans="2:5">
      <c r="B4" s="19"/>
      <c r="C4" s="19"/>
      <c r="D4" s="19"/>
      <c r="E4" s="15"/>
    </row>
    <row r="5" ht="21" customHeight="1" spans="2:5">
      <c r="B5" s="20" t="str">
        <f>利!B5</f>
        <v>编制单位：江西吉水农村商业银行股份有限公司</v>
      </c>
      <c r="C5" s="20"/>
      <c r="D5" s="20"/>
      <c r="E5" s="21" t="s">
        <v>99</v>
      </c>
    </row>
    <row r="6" ht="22.05" customHeight="1" spans="2:5">
      <c r="B6" s="22" t="s">
        <v>10</v>
      </c>
      <c r="C6" s="23" t="s">
        <v>11</v>
      </c>
      <c r="D6" s="23" t="s">
        <v>12</v>
      </c>
      <c r="E6" s="24" t="str">
        <f>利!E6</f>
        <v>2026年1-6月</v>
      </c>
    </row>
    <row r="7" ht="22.05" customHeight="1" spans="2:5">
      <c r="B7" s="25" t="s">
        <v>164</v>
      </c>
      <c r="C7" s="26"/>
      <c r="D7" s="26"/>
      <c r="E7" s="27"/>
    </row>
    <row r="8" ht="22.05" customHeight="1" spans="2:5">
      <c r="B8" s="25" t="s">
        <v>165</v>
      </c>
      <c r="C8" s="28"/>
      <c r="D8" s="28">
        <v>1</v>
      </c>
      <c r="E8" s="29">
        <v>1028211353.66</v>
      </c>
    </row>
    <row r="9" ht="22.05" customHeight="1" spans="2:5">
      <c r="B9" s="25" t="s">
        <v>166</v>
      </c>
      <c r="C9" s="28"/>
      <c r="D9" s="28">
        <f>D8+1</f>
        <v>2</v>
      </c>
      <c r="E9" s="29">
        <v>100000000</v>
      </c>
    </row>
    <row r="10" ht="22.05" customHeight="1" spans="2:5">
      <c r="B10" s="25" t="s">
        <v>167</v>
      </c>
      <c r="C10" s="28"/>
      <c r="D10" s="28">
        <f>D9+1</f>
        <v>3</v>
      </c>
      <c r="E10" s="29">
        <v>0</v>
      </c>
    </row>
    <row r="11" ht="22.05" customHeight="1" spans="2:5">
      <c r="B11" s="25" t="s">
        <v>168</v>
      </c>
      <c r="C11" s="28"/>
      <c r="D11" s="28">
        <f>D10+1</f>
        <v>4</v>
      </c>
      <c r="E11" s="29">
        <v>227622066.47</v>
      </c>
    </row>
    <row r="12" ht="22.05" customHeight="1" spans="2:5">
      <c r="B12" s="25" t="s">
        <v>169</v>
      </c>
      <c r="C12" s="28"/>
      <c r="D12" s="28">
        <f t="shared" ref="D12:D19" si="0">D11+1</f>
        <v>5</v>
      </c>
      <c r="E12" s="29">
        <v>-100000000</v>
      </c>
    </row>
    <row r="13" ht="22.05" customHeight="1" spans="2:5">
      <c r="B13" s="25" t="s">
        <v>170</v>
      </c>
      <c r="C13" s="28"/>
      <c r="D13" s="28">
        <f t="shared" si="0"/>
        <v>6</v>
      </c>
      <c r="E13" s="29">
        <v>-95399096.35</v>
      </c>
    </row>
    <row r="14" ht="22.05" customHeight="1" spans="2:6">
      <c r="B14" s="25" t="s">
        <v>171</v>
      </c>
      <c r="C14" s="28"/>
      <c r="D14" s="28">
        <f t="shared" si="0"/>
        <v>7</v>
      </c>
      <c r="E14" s="29">
        <v>1160434323.78</v>
      </c>
      <c r="F14" s="30"/>
    </row>
    <row r="15" ht="22.05" customHeight="1" spans="2:5">
      <c r="B15" s="25" t="s">
        <v>172</v>
      </c>
      <c r="C15" s="28"/>
      <c r="D15" s="28">
        <f t="shared" si="0"/>
        <v>8</v>
      </c>
      <c r="E15" s="29">
        <v>543110583.32</v>
      </c>
    </row>
    <row r="16" ht="22.05" customHeight="1" spans="2:5">
      <c r="B16" s="25" t="s">
        <v>173</v>
      </c>
      <c r="C16" s="28"/>
      <c r="D16" s="28">
        <f t="shared" si="0"/>
        <v>9</v>
      </c>
      <c r="E16" s="29">
        <v>72471232.14</v>
      </c>
    </row>
    <row r="17" ht="22.05" customHeight="1" spans="2:5">
      <c r="B17" s="31" t="s">
        <v>174</v>
      </c>
      <c r="C17" s="28"/>
      <c r="D17" s="28">
        <f t="shared" si="0"/>
        <v>10</v>
      </c>
      <c r="E17" s="29"/>
    </row>
    <row r="18" ht="22.05" customHeight="1" spans="2:5">
      <c r="B18" s="31" t="s">
        <v>175</v>
      </c>
      <c r="C18" s="28"/>
      <c r="D18" s="28">
        <f t="shared" si="0"/>
        <v>11</v>
      </c>
      <c r="E18" s="29">
        <v>359986000</v>
      </c>
    </row>
    <row r="19" ht="22.05" customHeight="1" spans="2:5">
      <c r="B19" s="25" t="s">
        <v>176</v>
      </c>
      <c r="C19" s="28"/>
      <c r="D19" s="28">
        <f t="shared" si="0"/>
        <v>12</v>
      </c>
      <c r="E19" s="29">
        <v>130218124.18</v>
      </c>
    </row>
    <row r="20" ht="22.05" customHeight="1" spans="2:5">
      <c r="B20" s="25" t="s">
        <v>177</v>
      </c>
      <c r="C20" s="26"/>
      <c r="D20" s="28">
        <f t="shared" ref="D20:D24" si="1">D19+1</f>
        <v>13</v>
      </c>
      <c r="E20" s="29">
        <v>46405636.59</v>
      </c>
    </row>
    <row r="21" ht="22.05" customHeight="1" spans="2:5">
      <c r="B21" s="25" t="s">
        <v>178</v>
      </c>
      <c r="C21" s="28"/>
      <c r="D21" s="28">
        <f t="shared" si="1"/>
        <v>14</v>
      </c>
      <c r="E21" s="29">
        <v>20070704.62</v>
      </c>
    </row>
    <row r="22" ht="22.05" customHeight="1" spans="2:5">
      <c r="B22" s="25" t="s">
        <v>179</v>
      </c>
      <c r="C22" s="28"/>
      <c r="D22" s="28">
        <f t="shared" si="1"/>
        <v>15</v>
      </c>
      <c r="E22" s="29">
        <v>13784184.63</v>
      </c>
    </row>
    <row r="23" ht="22.05" customHeight="1" spans="2:5">
      <c r="B23" s="25" t="s">
        <v>180</v>
      </c>
      <c r="C23" s="26"/>
      <c r="D23" s="28">
        <f t="shared" si="1"/>
        <v>16</v>
      </c>
      <c r="E23" s="29">
        <v>1186046465.48</v>
      </c>
    </row>
    <row r="24" ht="22.05" customHeight="1" spans="2:9">
      <c r="B24" s="32" t="s">
        <v>181</v>
      </c>
      <c r="C24" s="28" t="s">
        <v>182</v>
      </c>
      <c r="D24" s="28">
        <f t="shared" si="1"/>
        <v>17</v>
      </c>
      <c r="E24" s="29">
        <v>-25612141.7</v>
      </c>
      <c r="F24" s="33"/>
      <c r="G24" s="33"/>
      <c r="H24" s="33"/>
      <c r="I24" s="33"/>
    </row>
    <row r="25" ht="22.05" customHeight="1" spans="2:5">
      <c r="B25" s="25" t="s">
        <v>183</v>
      </c>
      <c r="C25" s="26"/>
      <c r="D25" s="26"/>
      <c r="E25" s="27"/>
    </row>
    <row r="26" ht="22.05" customHeight="1" spans="2:5">
      <c r="B26" s="25" t="s">
        <v>184</v>
      </c>
      <c r="C26" s="28"/>
      <c r="D26" s="28">
        <f>D24+1</f>
        <v>18</v>
      </c>
      <c r="E26" s="29">
        <v>3055635056.42</v>
      </c>
    </row>
    <row r="27" ht="22.05" customHeight="1" spans="2:5">
      <c r="B27" s="25" t="s">
        <v>185</v>
      </c>
      <c r="C27" s="28"/>
      <c r="D27" s="28">
        <f>D26+1</f>
        <v>19</v>
      </c>
      <c r="E27" s="29">
        <v>119957559.31</v>
      </c>
    </row>
    <row r="28" ht="28.5" spans="2:5">
      <c r="B28" s="34" t="s">
        <v>186</v>
      </c>
      <c r="C28" s="35"/>
      <c r="D28" s="28">
        <f>D27+1</f>
        <v>20</v>
      </c>
      <c r="E28" s="29">
        <v>3330629.81</v>
      </c>
    </row>
    <row r="29" ht="22.05" customHeight="1" spans="2:5">
      <c r="B29" s="25" t="s">
        <v>187</v>
      </c>
      <c r="C29" s="28"/>
      <c r="D29" s="28">
        <f>D28+1</f>
        <v>21</v>
      </c>
      <c r="E29" s="29">
        <v>0</v>
      </c>
    </row>
    <row r="30" ht="22.05" customHeight="1" spans="2:5">
      <c r="B30" s="25" t="s">
        <v>188</v>
      </c>
      <c r="C30" s="26"/>
      <c r="D30" s="28">
        <f t="shared" ref="D30:D35" si="2">D29+1</f>
        <v>22</v>
      </c>
      <c r="E30" s="29">
        <v>3178923245.54</v>
      </c>
    </row>
    <row r="31" ht="22.05" customHeight="1" spans="2:5">
      <c r="B31" s="25" t="s">
        <v>189</v>
      </c>
      <c r="C31" s="28"/>
      <c r="D31" s="28">
        <f t="shared" si="2"/>
        <v>23</v>
      </c>
      <c r="E31" s="29">
        <v>3258614127.2</v>
      </c>
    </row>
    <row r="32" ht="28.5" spans="2:5">
      <c r="B32" s="34" t="s">
        <v>190</v>
      </c>
      <c r="C32" s="28"/>
      <c r="D32" s="28">
        <f t="shared" si="2"/>
        <v>24</v>
      </c>
      <c r="E32" s="29">
        <v>2708191.08</v>
      </c>
    </row>
    <row r="33" ht="22.05" customHeight="1" spans="2:5">
      <c r="B33" s="25" t="s">
        <v>191</v>
      </c>
      <c r="C33" s="28"/>
      <c r="D33" s="28">
        <f t="shared" si="2"/>
        <v>25</v>
      </c>
      <c r="E33" s="29">
        <v>0</v>
      </c>
    </row>
    <row r="34" ht="22.05" customHeight="1" spans="2:5">
      <c r="B34" s="25" t="s">
        <v>192</v>
      </c>
      <c r="C34" s="26"/>
      <c r="D34" s="28">
        <f t="shared" si="2"/>
        <v>26</v>
      </c>
      <c r="E34" s="29">
        <v>3261322318.28</v>
      </c>
    </row>
    <row r="35" ht="22.05" customHeight="1" spans="2:5">
      <c r="B35" s="32" t="s">
        <v>193</v>
      </c>
      <c r="C35" s="26"/>
      <c r="D35" s="28">
        <f t="shared" si="2"/>
        <v>27</v>
      </c>
      <c r="E35" s="29">
        <v>-82399072.7399998</v>
      </c>
    </row>
    <row r="36" ht="22.05" customHeight="1" spans="2:5">
      <c r="B36" s="25" t="s">
        <v>194</v>
      </c>
      <c r="C36" s="26"/>
      <c r="D36" s="26"/>
      <c r="E36" s="27"/>
    </row>
    <row r="37" ht="22.05" customHeight="1" spans="2:5">
      <c r="B37" s="25" t="s">
        <v>195</v>
      </c>
      <c r="C37" s="28"/>
      <c r="D37" s="28">
        <f>D35+1</f>
        <v>28</v>
      </c>
      <c r="E37" s="29"/>
    </row>
    <row r="38" ht="22.05" customHeight="1" spans="2:5">
      <c r="B38" s="25" t="s">
        <v>196</v>
      </c>
      <c r="C38" s="28"/>
      <c r="D38" s="28">
        <f>D37+1</f>
        <v>29</v>
      </c>
      <c r="E38" s="29"/>
    </row>
    <row r="39" ht="22.05" customHeight="1" spans="2:5">
      <c r="B39" s="25" t="s">
        <v>197</v>
      </c>
      <c r="C39" s="28"/>
      <c r="D39" s="28">
        <f>D38+1</f>
        <v>30</v>
      </c>
      <c r="E39" s="29"/>
    </row>
    <row r="40" ht="22.05" customHeight="1" spans="2:5">
      <c r="B40" s="25" t="s">
        <v>198</v>
      </c>
      <c r="C40" s="26"/>
      <c r="D40" s="28">
        <f t="shared" ref="D40:D49" si="3">D39+1</f>
        <v>31</v>
      </c>
      <c r="E40" s="29">
        <v>0</v>
      </c>
    </row>
    <row r="41" ht="22.05" customHeight="1" spans="2:5">
      <c r="B41" s="25" t="s">
        <v>199</v>
      </c>
      <c r="C41" s="28"/>
      <c r="D41" s="28">
        <f t="shared" si="3"/>
        <v>32</v>
      </c>
      <c r="E41" s="29">
        <v>148280</v>
      </c>
    </row>
    <row r="42" ht="22.05" customHeight="1" spans="2:5">
      <c r="B42" s="25" t="s">
        <v>200</v>
      </c>
      <c r="C42" s="28"/>
      <c r="D42" s="28">
        <f t="shared" si="3"/>
        <v>33</v>
      </c>
      <c r="E42" s="29">
        <v>9019.3</v>
      </c>
    </row>
    <row r="43" ht="22.05" customHeight="1" spans="2:5">
      <c r="B43" s="25" t="s">
        <v>201</v>
      </c>
      <c r="C43" s="28"/>
      <c r="D43" s="28">
        <f t="shared" si="3"/>
        <v>34</v>
      </c>
      <c r="E43" s="29">
        <v>0</v>
      </c>
    </row>
    <row r="44" ht="22.05" customHeight="1" spans="2:5">
      <c r="B44" s="25" t="s">
        <v>202</v>
      </c>
      <c r="C44" s="26"/>
      <c r="D44" s="28">
        <f t="shared" si="3"/>
        <v>35</v>
      </c>
      <c r="E44" s="29">
        <v>157299.3</v>
      </c>
    </row>
    <row r="45" ht="22.05" customHeight="1" spans="2:5">
      <c r="B45" s="32" t="s">
        <v>203</v>
      </c>
      <c r="C45" s="26"/>
      <c r="D45" s="28">
        <f t="shared" si="3"/>
        <v>36</v>
      </c>
      <c r="E45" s="29">
        <v>-157299.3</v>
      </c>
    </row>
    <row r="46" ht="22.05" customHeight="1" spans="2:5">
      <c r="B46" s="25" t="s">
        <v>204</v>
      </c>
      <c r="C46" s="26"/>
      <c r="D46" s="28">
        <f t="shared" si="3"/>
        <v>37</v>
      </c>
      <c r="E46" s="29">
        <v>0</v>
      </c>
    </row>
    <row r="47" ht="22.05" customHeight="1" spans="2:5">
      <c r="B47" s="25" t="s">
        <v>205</v>
      </c>
      <c r="C47" s="28" t="s">
        <v>182</v>
      </c>
      <c r="D47" s="28">
        <f t="shared" si="3"/>
        <v>38</v>
      </c>
      <c r="E47" s="29">
        <v>-108168513.74</v>
      </c>
    </row>
    <row r="48" ht="22.05" customHeight="1" spans="2:5">
      <c r="B48" s="25" t="s">
        <v>206</v>
      </c>
      <c r="C48" s="28" t="s">
        <v>182</v>
      </c>
      <c r="D48" s="28">
        <f t="shared" si="3"/>
        <v>39</v>
      </c>
      <c r="E48" s="29">
        <v>284175309.14</v>
      </c>
    </row>
    <row r="49" ht="22.05" customHeight="1" spans="2:5">
      <c r="B49" s="36" t="s">
        <v>207</v>
      </c>
      <c r="C49" s="37" t="s">
        <v>182</v>
      </c>
      <c r="D49" s="37">
        <f t="shared" si="3"/>
        <v>40</v>
      </c>
      <c r="E49" s="38">
        <v>176006795.4</v>
      </c>
    </row>
    <row r="50" ht="21" customHeight="1" spans="2:5">
      <c r="B50" s="39" t="s">
        <v>49</v>
      </c>
      <c r="C50" s="40" t="s">
        <v>208</v>
      </c>
      <c r="D50" s="41"/>
      <c r="E50" s="42"/>
    </row>
    <row r="51" spans="5:5">
      <c r="E51" s="43"/>
    </row>
    <row r="52" spans="5:5">
      <c r="E52" s="44"/>
    </row>
    <row r="53" spans="5:5">
      <c r="E53" s="45">
        <f>E49-现金流量表!B48</f>
        <v>0</v>
      </c>
    </row>
  </sheetData>
  <mergeCells count="2">
    <mergeCell ref="B2:E2"/>
    <mergeCell ref="B3:E3"/>
  </mergeCells>
  <printOptions horizontalCentered="1"/>
  <pageMargins left="0.747916666666667" right="0.747916666666667" top="0.393055555555556" bottom="0.313888888888889" header="0.511805555555556" footer="0.196527777777778"/>
  <pageSetup paperSize="9" scale="59" fitToHeight="0" orientation="portrait" horizontalDpi="600"/>
  <headerFooter alignWithMargins="0">
    <oddFooter>&amp;C第7页 共74页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A1:D65"/>
  <sheetViews>
    <sheetView topLeftCell="A54" workbookViewId="0">
      <selection activeCell="B61" sqref="B61:C65"/>
    </sheetView>
  </sheetViews>
  <sheetFormatPr defaultColWidth="9" defaultRowHeight="14.25" outlineLevelCol="3"/>
  <cols>
    <col min="1" max="1" width="27.9416666666667" customWidth="1"/>
    <col min="2" max="4" width="20.5666666666667" style="2" customWidth="1"/>
  </cols>
  <sheetData>
    <row r="1" spans="1:4">
      <c r="A1" t="s">
        <v>209</v>
      </c>
      <c r="B1" s="2">
        <v>2026</v>
      </c>
      <c r="C1" s="2">
        <v>2025</v>
      </c>
      <c r="D1" s="2">
        <v>2024</v>
      </c>
    </row>
    <row r="2" spans="1:4">
      <c r="A2" t="s">
        <v>210</v>
      </c>
      <c r="B2" s="2" t="s">
        <v>211</v>
      </c>
      <c r="C2" s="2" t="s">
        <v>211</v>
      </c>
      <c r="D2" s="2" t="s">
        <v>211</v>
      </c>
    </row>
    <row r="3" spans="1:4">
      <c r="A3" t="s">
        <v>212</v>
      </c>
      <c r="B3" s="2">
        <v>847208521.52</v>
      </c>
      <c r="C3" s="2">
        <v>844024746.6</v>
      </c>
      <c r="D3" s="2">
        <v>779993626.47</v>
      </c>
    </row>
    <row r="4" spans="1:4">
      <c r="A4" t="s">
        <v>213</v>
      </c>
      <c r="B4" s="2">
        <v>0</v>
      </c>
      <c r="C4" s="2">
        <v>0</v>
      </c>
      <c r="D4" s="2">
        <v>0</v>
      </c>
    </row>
    <row r="5" spans="1:4">
      <c r="A5" t="s">
        <v>214</v>
      </c>
      <c r="B5" s="2">
        <v>328838961.71</v>
      </c>
      <c r="C5" s="2">
        <v>377879157.46</v>
      </c>
      <c r="D5" s="2">
        <v>322592082.26</v>
      </c>
    </row>
    <row r="6" spans="1:4">
      <c r="A6" t="s">
        <v>215</v>
      </c>
      <c r="B6" s="2">
        <v>0</v>
      </c>
      <c r="C6" s="2">
        <v>0</v>
      </c>
      <c r="D6" s="2">
        <v>0</v>
      </c>
    </row>
    <row r="7" spans="1:4">
      <c r="A7" t="s">
        <v>216</v>
      </c>
      <c r="B7" s="2">
        <v>857343636.13</v>
      </c>
      <c r="C7" s="2">
        <v>856122455.9</v>
      </c>
      <c r="D7" s="2">
        <v>857335903.32</v>
      </c>
    </row>
    <row r="8" spans="1:4">
      <c r="A8" t="s">
        <v>217</v>
      </c>
      <c r="B8" s="2">
        <v>0</v>
      </c>
      <c r="C8" s="2">
        <v>0</v>
      </c>
      <c r="D8" s="2">
        <v>0</v>
      </c>
    </row>
    <row r="9" spans="1:4">
      <c r="A9" t="s">
        <v>218</v>
      </c>
      <c r="B9" s="2">
        <v>355860420.58</v>
      </c>
      <c r="C9" s="2">
        <v>0</v>
      </c>
      <c r="D9" s="2">
        <v>99823316.09</v>
      </c>
    </row>
    <row r="10" spans="1:4">
      <c r="A10" t="s">
        <v>219</v>
      </c>
      <c r="B10" s="2">
        <v>9729366687.64</v>
      </c>
      <c r="C10" s="2">
        <v>9237522316.79</v>
      </c>
      <c r="D10" s="2">
        <v>8221618528.08</v>
      </c>
    </row>
    <row r="11" spans="1:4">
      <c r="A11" t="s">
        <v>220</v>
      </c>
      <c r="B11" s="2" t="s">
        <v>211</v>
      </c>
      <c r="C11" s="2" t="s">
        <v>211</v>
      </c>
      <c r="D11" s="2" t="s">
        <v>211</v>
      </c>
    </row>
    <row r="12" spans="1:4">
      <c r="A12" t="s">
        <v>221</v>
      </c>
      <c r="B12" s="2">
        <v>0</v>
      </c>
      <c r="C12" s="2">
        <v>0</v>
      </c>
      <c r="D12" s="2">
        <v>0</v>
      </c>
    </row>
    <row r="13" spans="1:4">
      <c r="A13" t="s">
        <v>222</v>
      </c>
      <c r="B13" s="2">
        <v>5627919279.09</v>
      </c>
      <c r="C13" s="2">
        <v>5428197671.32</v>
      </c>
      <c r="D13" s="2">
        <v>4177657877.5</v>
      </c>
    </row>
    <row r="14" spans="1:4">
      <c r="A14" t="s">
        <v>223</v>
      </c>
      <c r="B14" s="2">
        <v>0</v>
      </c>
      <c r="C14" s="2">
        <v>0</v>
      </c>
      <c r="D14" s="2">
        <v>0</v>
      </c>
    </row>
    <row r="15" spans="1:4">
      <c r="A15" t="s">
        <v>224</v>
      </c>
      <c r="B15" s="2">
        <v>0</v>
      </c>
      <c r="C15" s="2">
        <v>0</v>
      </c>
      <c r="D15" s="2">
        <v>700000</v>
      </c>
    </row>
    <row r="16" spans="1:4">
      <c r="A16" t="s">
        <v>225</v>
      </c>
      <c r="B16" s="2">
        <v>0</v>
      </c>
      <c r="C16" s="2">
        <v>0</v>
      </c>
      <c r="D16" s="2">
        <v>0</v>
      </c>
    </row>
    <row r="17" spans="1:4">
      <c r="A17" t="s">
        <v>226</v>
      </c>
      <c r="B17" s="2">
        <v>0</v>
      </c>
      <c r="C17" s="2">
        <v>0</v>
      </c>
      <c r="D17" s="2">
        <v>0</v>
      </c>
    </row>
    <row r="18" spans="1:4">
      <c r="A18" t="s">
        <v>227</v>
      </c>
      <c r="B18" s="2">
        <v>108518918.3</v>
      </c>
      <c r="C18" s="2">
        <v>112203242.17</v>
      </c>
      <c r="D18" s="2">
        <v>104929232.05</v>
      </c>
    </row>
    <row r="19" spans="1:4">
      <c r="A19" t="s">
        <v>228</v>
      </c>
      <c r="B19" s="2">
        <v>2002549.48</v>
      </c>
      <c r="C19" s="2">
        <v>261400</v>
      </c>
      <c r="D19" s="2">
        <v>1942861</v>
      </c>
    </row>
    <row r="20" spans="1:4">
      <c r="A20" t="s">
        <v>229</v>
      </c>
      <c r="B20" s="2">
        <v>293374.78</v>
      </c>
      <c r="C20" s="2">
        <v>0</v>
      </c>
      <c r="D20" s="2">
        <v>4044.89</v>
      </c>
    </row>
    <row r="21" spans="1:4">
      <c r="A21" t="s">
        <v>230</v>
      </c>
      <c r="B21" s="2">
        <v>14574827.65</v>
      </c>
      <c r="C21" s="2">
        <v>15450303.94</v>
      </c>
      <c r="D21" s="2">
        <v>16587011.17</v>
      </c>
    </row>
    <row r="22" spans="1:4">
      <c r="A22" t="s">
        <v>231</v>
      </c>
      <c r="B22" s="2">
        <v>0</v>
      </c>
      <c r="C22" s="2">
        <v>0</v>
      </c>
      <c r="D22" s="2">
        <v>0</v>
      </c>
    </row>
    <row r="23" spans="1:4">
      <c r="A23" t="s">
        <v>232</v>
      </c>
      <c r="B23" s="2">
        <v>11584538.1</v>
      </c>
      <c r="C23" s="2">
        <v>11593611.16</v>
      </c>
      <c r="D23" s="2">
        <v>35494128.66</v>
      </c>
    </row>
    <row r="24" spans="1:4">
      <c r="A24" t="s">
        <v>48</v>
      </c>
      <c r="B24" s="2">
        <v>17883511714.98</v>
      </c>
      <c r="C24" s="2">
        <v>16883254905.34</v>
      </c>
      <c r="D24" s="2">
        <v>14618678611.49</v>
      </c>
    </row>
    <row r="25" spans="1:4">
      <c r="A25" t="s">
        <v>233</v>
      </c>
      <c r="B25" s="2" t="s">
        <v>211</v>
      </c>
      <c r="C25" s="2" t="s">
        <v>211</v>
      </c>
      <c r="D25" s="2" t="s">
        <v>211</v>
      </c>
    </row>
    <row r="26" spans="1:4">
      <c r="A26" t="s">
        <v>234</v>
      </c>
      <c r="B26" s="2">
        <v>925254609.726667</v>
      </c>
      <c r="C26" s="2">
        <v>820861666.68</v>
      </c>
      <c r="D26" s="2">
        <v>880421944.44</v>
      </c>
    </row>
    <row r="27" spans="1:4">
      <c r="A27" t="s">
        <v>235</v>
      </c>
      <c r="B27" s="2">
        <v>0</v>
      </c>
      <c r="C27" s="2">
        <v>0</v>
      </c>
      <c r="D27" s="2">
        <v>0</v>
      </c>
    </row>
    <row r="28" spans="1:4">
      <c r="A28" t="s">
        <v>236</v>
      </c>
      <c r="B28" s="2">
        <v>100994.59</v>
      </c>
      <c r="C28" s="2">
        <v>100693.81</v>
      </c>
      <c r="D28" s="2">
        <v>1974548.37</v>
      </c>
    </row>
    <row r="29" spans="1:4">
      <c r="A29" t="s">
        <v>237</v>
      </c>
      <c r="B29" s="2">
        <v>0</v>
      </c>
      <c r="C29" s="2">
        <v>0</v>
      </c>
      <c r="D29" s="2">
        <v>0</v>
      </c>
    </row>
    <row r="30" spans="1:4">
      <c r="A30" t="s">
        <v>238</v>
      </c>
      <c r="B30" s="2">
        <v>0</v>
      </c>
      <c r="C30" s="2">
        <v>0</v>
      </c>
      <c r="D30" s="2">
        <v>0</v>
      </c>
    </row>
    <row r="31" spans="1:4">
      <c r="A31" t="s">
        <v>239</v>
      </c>
      <c r="B31" s="2">
        <v>0</v>
      </c>
      <c r="C31" s="2">
        <v>0</v>
      </c>
      <c r="D31" s="2">
        <v>0</v>
      </c>
    </row>
    <row r="32" spans="1:4">
      <c r="A32" t="s">
        <v>240</v>
      </c>
      <c r="B32" s="2">
        <v>0</v>
      </c>
      <c r="C32" s="2">
        <v>100008931.5</v>
      </c>
      <c r="D32" s="2">
        <v>0</v>
      </c>
    </row>
    <row r="33" spans="1:4">
      <c r="A33" t="s">
        <v>241</v>
      </c>
      <c r="B33" s="2">
        <v>15853638649.38</v>
      </c>
      <c r="C33" s="2">
        <v>14862349608.51</v>
      </c>
      <c r="D33" s="2">
        <v>12685676907.19</v>
      </c>
    </row>
    <row r="34" spans="1:4">
      <c r="A34" t="s">
        <v>242</v>
      </c>
      <c r="B34" s="2">
        <v>13809930.3</v>
      </c>
      <c r="C34" s="2">
        <v>23250784.91</v>
      </c>
      <c r="D34" s="2">
        <v>18036692.33</v>
      </c>
    </row>
    <row r="35" spans="1:4">
      <c r="A35" t="s">
        <v>243</v>
      </c>
      <c r="B35" s="2">
        <v>3006120.05</v>
      </c>
      <c r="C35" s="2">
        <v>20881792.44</v>
      </c>
      <c r="D35" s="2">
        <v>27030012.16</v>
      </c>
    </row>
    <row r="36" spans="1:4">
      <c r="A36" t="s">
        <v>244</v>
      </c>
      <c r="B36" s="2">
        <v>442539.76</v>
      </c>
      <c r="C36" s="2">
        <v>0</v>
      </c>
      <c r="D36" s="2">
        <v>0</v>
      </c>
    </row>
    <row r="37" spans="1:4">
      <c r="A37" t="s">
        <v>245</v>
      </c>
      <c r="B37" s="2">
        <v>1087399.75</v>
      </c>
      <c r="C37" s="2">
        <v>989121.17</v>
      </c>
      <c r="D37" s="2">
        <v>503510.08</v>
      </c>
    </row>
    <row r="38" spans="1:4">
      <c r="A38" t="s">
        <v>246</v>
      </c>
      <c r="B38" s="2">
        <v>0</v>
      </c>
      <c r="C38" s="2">
        <v>0</v>
      </c>
      <c r="D38" s="2">
        <v>0</v>
      </c>
    </row>
    <row r="39" spans="1:4">
      <c r="A39" t="s">
        <v>247</v>
      </c>
      <c r="B39" s="2">
        <v>0</v>
      </c>
      <c r="C39" s="2">
        <v>0</v>
      </c>
      <c r="D39" s="2">
        <v>0</v>
      </c>
    </row>
    <row r="40" spans="1:4">
      <c r="A40" t="s">
        <v>248</v>
      </c>
      <c r="B40" s="2">
        <v>13303747.07</v>
      </c>
      <c r="C40" s="2">
        <v>13255587.85</v>
      </c>
      <c r="D40" s="2">
        <v>9791907.37</v>
      </c>
    </row>
    <row r="41" spans="1:4">
      <c r="A41" t="s">
        <v>249</v>
      </c>
      <c r="B41" s="2">
        <v>16810643990.6267</v>
      </c>
      <c r="C41" s="2">
        <v>15841698186.87</v>
      </c>
      <c r="D41" s="2">
        <v>13623435521.94</v>
      </c>
    </row>
    <row r="42" spans="1:4">
      <c r="A42" t="s">
        <v>79</v>
      </c>
      <c r="B42" s="2" t="s">
        <v>211</v>
      </c>
      <c r="C42" s="2" t="s">
        <v>211</v>
      </c>
      <c r="D42" s="2" t="s">
        <v>211</v>
      </c>
    </row>
    <row r="43" spans="1:4">
      <c r="A43" t="s">
        <v>250</v>
      </c>
      <c r="B43" s="2">
        <v>251175471</v>
      </c>
      <c r="C43" s="2">
        <v>251175471</v>
      </c>
      <c r="D43" s="2">
        <v>234743431</v>
      </c>
    </row>
    <row r="44" spans="1:4">
      <c r="A44" t="s">
        <v>251</v>
      </c>
      <c r="B44" s="2">
        <v>88227393</v>
      </c>
      <c r="C44" s="2">
        <v>88227393</v>
      </c>
      <c r="D44" s="2">
        <v>82243174</v>
      </c>
    </row>
    <row r="45" spans="1:4">
      <c r="A45" t="s">
        <v>252</v>
      </c>
      <c r="B45" s="2">
        <v>162948078</v>
      </c>
      <c r="C45" s="2">
        <v>162948078</v>
      </c>
      <c r="D45" s="2">
        <v>152500257</v>
      </c>
    </row>
    <row r="46" spans="1:4">
      <c r="A46" t="s">
        <v>253</v>
      </c>
      <c r="B46" s="2">
        <v>0</v>
      </c>
      <c r="C46" s="2">
        <v>0</v>
      </c>
      <c r="D46" s="2">
        <v>0</v>
      </c>
    </row>
    <row r="47" spans="1:4">
      <c r="A47" t="s">
        <v>254</v>
      </c>
      <c r="B47" s="2">
        <v>41060746.31</v>
      </c>
      <c r="C47" s="2">
        <v>41060746.31</v>
      </c>
      <c r="D47" s="2">
        <v>41060746.31</v>
      </c>
    </row>
    <row r="48" spans="1:4">
      <c r="A48" t="s">
        <v>255</v>
      </c>
      <c r="B48" s="2">
        <v>0</v>
      </c>
      <c r="C48" s="2">
        <v>0</v>
      </c>
      <c r="D48" s="2">
        <v>0</v>
      </c>
    </row>
    <row r="49" spans="1:4">
      <c r="A49" t="s">
        <v>256</v>
      </c>
      <c r="B49" s="2">
        <v>4041795.85</v>
      </c>
      <c r="C49" s="2">
        <v>3582141.3</v>
      </c>
      <c r="D49" s="2">
        <v>8399335.7</v>
      </c>
    </row>
    <row r="50" spans="1:4">
      <c r="A50" t="s">
        <v>257</v>
      </c>
      <c r="B50" s="2">
        <v>176016335.75</v>
      </c>
      <c r="C50" s="2">
        <v>176016335.75</v>
      </c>
      <c r="D50" s="2">
        <v>169579702.57</v>
      </c>
    </row>
    <row r="51" spans="1:4">
      <c r="A51" t="s">
        <v>258</v>
      </c>
      <c r="B51" s="2">
        <v>402195887.12</v>
      </c>
      <c r="C51" s="2">
        <v>402195887.12</v>
      </c>
      <c r="D51" s="2">
        <v>402195887.12</v>
      </c>
    </row>
    <row r="52" spans="1:4">
      <c r="A52" t="s">
        <v>259</v>
      </c>
      <c r="B52" s="2">
        <v>198377488.323333</v>
      </c>
      <c r="C52" s="2">
        <v>167526136.99</v>
      </c>
      <c r="D52" s="2">
        <v>139263986.849999</v>
      </c>
    </row>
    <row r="53" spans="1:4">
      <c r="A53" t="s">
        <v>260</v>
      </c>
      <c r="B53" s="2">
        <v>1072867724.35333</v>
      </c>
      <c r="C53" s="2">
        <v>1041556718.47</v>
      </c>
      <c r="D53" s="2">
        <v>995243089.549999</v>
      </c>
    </row>
    <row r="54" spans="1:4">
      <c r="A54" t="s">
        <v>261</v>
      </c>
      <c r="B54" s="2">
        <v>0</v>
      </c>
      <c r="C54" s="2">
        <v>0</v>
      </c>
      <c r="D54" s="2">
        <v>0</v>
      </c>
    </row>
    <row r="55" spans="1:4">
      <c r="A55" t="s">
        <v>262</v>
      </c>
      <c r="B55" s="2">
        <v>1072867724.35333</v>
      </c>
      <c r="C55" s="2">
        <v>1041556718.47</v>
      </c>
      <c r="D55" s="2">
        <v>995243089.549999</v>
      </c>
    </row>
    <row r="56" spans="1:4">
      <c r="A56" t="s">
        <v>263</v>
      </c>
      <c r="B56" s="2">
        <v>17883511714.98</v>
      </c>
      <c r="C56" s="2">
        <v>16883254905.34</v>
      </c>
      <c r="D56" s="2">
        <v>14618678611.49</v>
      </c>
    </row>
    <row r="58" spans="1:4">
      <c r="A58" t="s">
        <v>264</v>
      </c>
      <c r="B58" s="2">
        <v>0</v>
      </c>
      <c r="C58" s="2">
        <v>0</v>
      </c>
      <c r="D58" s="2">
        <v>0</v>
      </c>
    </row>
    <row r="60" spans="2:4">
      <c r="B60" s="2">
        <v>4.29739221108099</v>
      </c>
      <c r="C60" s="2">
        <v>4.14875606344538</v>
      </c>
      <c r="D60" s="2">
        <v>146.1867861149</v>
      </c>
    </row>
    <row r="61" spans="2:2">
      <c r="B61" s="2">
        <v>178.5524005751</v>
      </c>
    </row>
    <row r="64" spans="2:4">
      <c r="B64" s="2">
        <v>17867475882.23</v>
      </c>
      <c r="D64" s="2">
        <v>14626885454.74</v>
      </c>
    </row>
    <row r="65" spans="4:4">
      <c r="D65" s="2">
        <v>9.9524308955</v>
      </c>
    </row>
  </sheetData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A1:D47"/>
  <sheetViews>
    <sheetView topLeftCell="A29" workbookViewId="0">
      <selection activeCell="C49" sqref="C49:C50"/>
    </sheetView>
  </sheetViews>
  <sheetFormatPr defaultColWidth="9.06666666666667" defaultRowHeight="14.25" outlineLevelCol="3"/>
  <cols>
    <col min="1" max="1" width="44.8166666666667" customWidth="1"/>
    <col min="2" max="4" width="17.4416666666667" style="2" customWidth="1"/>
    <col min="5" max="5" width="9.06666666666667" style="2"/>
  </cols>
  <sheetData>
    <row r="1" spans="1:4">
      <c r="A1" t="s">
        <v>209</v>
      </c>
      <c r="B1" s="2">
        <v>2026</v>
      </c>
      <c r="C1" s="2">
        <v>2025</v>
      </c>
      <c r="D1" s="2">
        <v>2024</v>
      </c>
    </row>
    <row r="2" spans="1:4">
      <c r="A2" t="s">
        <v>100</v>
      </c>
      <c r="B2" s="2">
        <v>248991293.453333</v>
      </c>
      <c r="C2" s="2">
        <v>402402663.33</v>
      </c>
      <c r="D2" s="2">
        <v>405106307.44</v>
      </c>
    </row>
    <row r="3" spans="1:4">
      <c r="A3" t="s">
        <v>265</v>
      </c>
      <c r="B3" s="2">
        <v>184927457.013333</v>
      </c>
      <c r="C3" s="2">
        <v>335337880.7</v>
      </c>
      <c r="D3" s="2">
        <v>331774727.06</v>
      </c>
    </row>
    <row r="4" spans="1:4">
      <c r="A4" t="s">
        <v>266</v>
      </c>
      <c r="B4" s="2">
        <v>281745955.01</v>
      </c>
      <c r="C4" s="2">
        <v>539010567.82</v>
      </c>
      <c r="D4" s="2">
        <v>543995056.78</v>
      </c>
    </row>
    <row r="5" spans="1:4">
      <c r="A5" t="s">
        <v>267</v>
      </c>
      <c r="B5" s="2">
        <v>96818497.9966667</v>
      </c>
      <c r="C5" s="2">
        <v>203672687.12</v>
      </c>
      <c r="D5" s="2">
        <v>212220329.72</v>
      </c>
    </row>
    <row r="6" spans="1:4">
      <c r="A6" t="s">
        <v>268</v>
      </c>
      <c r="B6" s="2">
        <v>3868319.66</v>
      </c>
      <c r="C6" s="2">
        <v>1095426.1</v>
      </c>
      <c r="D6" s="2">
        <v>621454.970000001</v>
      </c>
    </row>
    <row r="7" spans="1:4">
      <c r="A7" t="s">
        <v>269</v>
      </c>
      <c r="B7" s="2">
        <v>5444588.92</v>
      </c>
      <c r="C7" s="2">
        <v>5734219.7</v>
      </c>
      <c r="D7" s="2">
        <v>6518086.07</v>
      </c>
    </row>
    <row r="8" spans="1:4">
      <c r="A8" t="s">
        <v>270</v>
      </c>
      <c r="B8" s="2">
        <v>1576269.26</v>
      </c>
      <c r="C8" s="2">
        <v>4638793.6</v>
      </c>
      <c r="D8" s="2">
        <v>5896631.1</v>
      </c>
    </row>
    <row r="9" spans="1:4">
      <c r="A9" t="s">
        <v>271</v>
      </c>
      <c r="B9" s="2">
        <v>60093762.93</v>
      </c>
      <c r="C9" s="2">
        <v>65438130.54</v>
      </c>
      <c r="D9" s="2">
        <v>72463890.25</v>
      </c>
    </row>
    <row r="10" spans="1:4">
      <c r="A10" t="s">
        <v>272</v>
      </c>
      <c r="B10" s="2">
        <v>0</v>
      </c>
      <c r="C10" s="2">
        <v>0</v>
      </c>
      <c r="D10" s="2">
        <v>0</v>
      </c>
    </row>
    <row r="11" spans="1:4">
      <c r="A11" t="s">
        <v>273</v>
      </c>
      <c r="B11" s="2">
        <v>59641012.69</v>
      </c>
      <c r="C11" s="2">
        <v>65438081.19</v>
      </c>
      <c r="D11" s="2">
        <v>47821066.95</v>
      </c>
    </row>
    <row r="12" spans="1:4">
      <c r="A12" t="s">
        <v>274</v>
      </c>
      <c r="B12" s="2">
        <v>452750.240000002</v>
      </c>
      <c r="C12" s="2">
        <v>49.3500000014901</v>
      </c>
      <c r="D12" s="2">
        <v>24642823.3</v>
      </c>
    </row>
    <row r="13" spans="1:4">
      <c r="A13" t="s">
        <v>275</v>
      </c>
      <c r="B13" s="2">
        <v>0</v>
      </c>
      <c r="C13" s="2">
        <v>0</v>
      </c>
      <c r="D13" s="2">
        <v>0</v>
      </c>
    </row>
    <row r="14" spans="1:4">
      <c r="A14" t="s">
        <v>276</v>
      </c>
      <c r="B14" s="2">
        <v>64272.35</v>
      </c>
      <c r="C14" s="2">
        <v>402391.77</v>
      </c>
      <c r="D14" s="2">
        <v>83632.38</v>
      </c>
    </row>
    <row r="15" spans="1:4">
      <c r="A15" t="s">
        <v>277</v>
      </c>
      <c r="B15" s="2">
        <v>0</v>
      </c>
      <c r="C15" s="2">
        <v>0</v>
      </c>
      <c r="D15" s="2">
        <v>0</v>
      </c>
    </row>
    <row r="16" spans="1:4">
      <c r="A16" t="s">
        <v>278</v>
      </c>
      <c r="B16" s="2">
        <v>0</v>
      </c>
      <c r="C16" s="2">
        <v>0</v>
      </c>
      <c r="D16" s="2">
        <v>0</v>
      </c>
    </row>
    <row r="17" spans="1:4">
      <c r="A17" t="s">
        <v>279</v>
      </c>
      <c r="B17" s="2">
        <v>37481.5</v>
      </c>
      <c r="C17" s="2">
        <v>128834.22</v>
      </c>
      <c r="D17" s="2">
        <v>162602.78</v>
      </c>
    </row>
    <row r="18" spans="1:4">
      <c r="A18" t="s">
        <v>280</v>
      </c>
      <c r="B18" s="2">
        <v>0</v>
      </c>
      <c r="C18" s="2">
        <v>0</v>
      </c>
      <c r="D18" s="2">
        <v>0</v>
      </c>
    </row>
    <row r="19" spans="1:4">
      <c r="A19" t="s">
        <v>121</v>
      </c>
      <c r="B19" s="2">
        <v>205550881.4</v>
      </c>
      <c r="C19" s="2">
        <v>290830453.14</v>
      </c>
      <c r="D19" s="2">
        <v>237668502.9</v>
      </c>
    </row>
    <row r="20" spans="1:4">
      <c r="A20" t="s">
        <v>281</v>
      </c>
      <c r="B20" s="2">
        <v>840389.27</v>
      </c>
      <c r="C20" s="2">
        <v>2657693.74</v>
      </c>
      <c r="D20" s="2">
        <v>2729398.18</v>
      </c>
    </row>
    <row r="21" spans="1:4">
      <c r="A21" t="s">
        <v>282</v>
      </c>
      <c r="B21" s="2">
        <v>53079492.69</v>
      </c>
      <c r="C21" s="2">
        <v>115670174.28</v>
      </c>
      <c r="D21" s="2">
        <v>112398692.2</v>
      </c>
    </row>
    <row r="22" spans="1:4">
      <c r="A22" t="s">
        <v>283</v>
      </c>
      <c r="B22" s="2">
        <v>151605980.79</v>
      </c>
      <c r="C22" s="2">
        <v>172452547.82</v>
      </c>
      <c r="D22" s="2">
        <v>122490375.23</v>
      </c>
    </row>
    <row r="23" spans="1:4">
      <c r="A23" t="s">
        <v>284</v>
      </c>
      <c r="B23" s="2">
        <v>0</v>
      </c>
      <c r="C23" s="2">
        <v>0</v>
      </c>
      <c r="D23" s="2">
        <v>0</v>
      </c>
    </row>
    <row r="24" spans="1:4">
      <c r="A24" t="s">
        <v>285</v>
      </c>
      <c r="B24" s="2">
        <v>25018.65</v>
      </c>
      <c r="C24" s="2">
        <v>50037.3</v>
      </c>
      <c r="D24" s="2">
        <v>50037.29</v>
      </c>
    </row>
    <row r="25" spans="1:4">
      <c r="A25" t="s">
        <v>286</v>
      </c>
      <c r="B25" s="2">
        <v>43440412.0533333</v>
      </c>
      <c r="C25" s="2">
        <v>111572210.19</v>
      </c>
      <c r="D25" s="2">
        <v>167437804.54</v>
      </c>
    </row>
    <row r="26" spans="1:4">
      <c r="A26" t="s">
        <v>287</v>
      </c>
      <c r="B26" s="2">
        <v>839312.78</v>
      </c>
      <c r="C26" s="2">
        <v>1580674.56</v>
      </c>
      <c r="D26" s="2">
        <v>1077078.95</v>
      </c>
    </row>
    <row r="27" spans="1:4">
      <c r="A27" t="s">
        <v>288</v>
      </c>
      <c r="B27" s="2">
        <v>112762.85</v>
      </c>
      <c r="C27" s="2">
        <v>3079215.44</v>
      </c>
      <c r="D27" s="2">
        <v>8643417.88</v>
      </c>
    </row>
    <row r="28" spans="1:4">
      <c r="A28" t="s">
        <v>289</v>
      </c>
      <c r="B28" s="2">
        <v>44166961.9833333</v>
      </c>
      <c r="C28" s="2">
        <v>110073669.31</v>
      </c>
      <c r="D28" s="2">
        <v>159871465.61</v>
      </c>
    </row>
    <row r="29" spans="1:4">
      <c r="A29" t="s">
        <v>290</v>
      </c>
      <c r="B29" s="2">
        <v>13315610.65</v>
      </c>
      <c r="C29" s="2">
        <v>45707337.54</v>
      </c>
      <c r="D29" s="2">
        <v>43880459.16</v>
      </c>
    </row>
    <row r="30" spans="1:4">
      <c r="A30" t="s">
        <v>291</v>
      </c>
      <c r="B30" s="2">
        <v>30851351.3333333</v>
      </c>
      <c r="C30" s="2">
        <v>64366331.7700001</v>
      </c>
      <c r="D30" s="2">
        <v>115991006.45</v>
      </c>
    </row>
    <row r="31" spans="1:4">
      <c r="A31" t="s">
        <v>292</v>
      </c>
      <c r="B31" s="2">
        <v>0</v>
      </c>
      <c r="C31" s="2">
        <v>0</v>
      </c>
      <c r="D31" s="2">
        <v>0</v>
      </c>
    </row>
    <row r="32" spans="1:4">
      <c r="A32" t="s">
        <v>293</v>
      </c>
      <c r="B32" s="2">
        <v>30851351.3333333</v>
      </c>
      <c r="C32" s="2">
        <v>64366331.7700001</v>
      </c>
      <c r="D32" s="2">
        <v>115991006.45</v>
      </c>
    </row>
    <row r="33" spans="1:4">
      <c r="A33" t="s">
        <v>294</v>
      </c>
      <c r="B33" s="2">
        <v>167526136.99</v>
      </c>
      <c r="C33" s="2">
        <v>139263986.85</v>
      </c>
      <c r="D33" s="2">
        <v>56837972.2499994</v>
      </c>
    </row>
    <row r="34" spans="1:4">
      <c r="A34" t="s">
        <v>295</v>
      </c>
      <c r="B34" s="2">
        <v>0</v>
      </c>
      <c r="C34" s="2">
        <v>0</v>
      </c>
      <c r="D34" s="2">
        <v>0</v>
      </c>
    </row>
    <row r="35" spans="1:4">
      <c r="A35" t="s">
        <v>296</v>
      </c>
      <c r="B35" s="2">
        <v>198377488.323333</v>
      </c>
      <c r="C35" s="2">
        <v>203630318.62</v>
      </c>
      <c r="D35" s="2">
        <v>172828978.699999</v>
      </c>
    </row>
    <row r="36" spans="1:4">
      <c r="A36" t="s">
        <v>297</v>
      </c>
      <c r="B36" s="2">
        <v>0</v>
      </c>
      <c r="C36" s="2">
        <v>6436633.18</v>
      </c>
      <c r="D36" s="2">
        <v>11599100.65</v>
      </c>
    </row>
    <row r="37" spans="1:4">
      <c r="A37" t="s">
        <v>298</v>
      </c>
      <c r="B37" s="2">
        <v>0</v>
      </c>
      <c r="C37" s="2">
        <v>0</v>
      </c>
      <c r="D37" s="2">
        <v>1454329.24</v>
      </c>
    </row>
    <row r="38" spans="1:4">
      <c r="A38" t="s">
        <v>299</v>
      </c>
      <c r="B38" s="2">
        <v>0</v>
      </c>
      <c r="C38" s="2">
        <v>0</v>
      </c>
      <c r="D38" s="2">
        <v>0</v>
      </c>
    </row>
    <row r="39" spans="1:4">
      <c r="A39" t="s">
        <v>300</v>
      </c>
      <c r="B39" s="2">
        <v>198377488.323333</v>
      </c>
      <c r="C39" s="2">
        <v>197193685.44</v>
      </c>
      <c r="D39" s="2">
        <v>159775548.809999</v>
      </c>
    </row>
    <row r="40" spans="1:4">
      <c r="A40" t="s">
        <v>301</v>
      </c>
      <c r="B40" s="2">
        <v>0</v>
      </c>
      <c r="C40" s="2">
        <v>0</v>
      </c>
      <c r="D40" s="2">
        <v>0</v>
      </c>
    </row>
    <row r="41" spans="1:4">
      <c r="A41" t="s">
        <v>302</v>
      </c>
      <c r="B41" s="2">
        <v>0</v>
      </c>
      <c r="C41" s="2">
        <v>0</v>
      </c>
      <c r="D41" s="2">
        <v>0</v>
      </c>
    </row>
    <row r="42" spans="1:4">
      <c r="A42" t="s">
        <v>303</v>
      </c>
      <c r="B42" s="2">
        <v>0</v>
      </c>
      <c r="C42" s="2">
        <v>21126908.79</v>
      </c>
      <c r="D42" s="2">
        <v>20511561.96</v>
      </c>
    </row>
    <row r="43" spans="1:4">
      <c r="A43" t="s">
        <v>304</v>
      </c>
      <c r="B43" s="2">
        <v>0</v>
      </c>
      <c r="C43" s="2">
        <v>8540639.66</v>
      </c>
      <c r="D43" s="2">
        <v>0</v>
      </c>
    </row>
    <row r="44" spans="1:4">
      <c r="A44" t="s">
        <v>305</v>
      </c>
      <c r="B44" s="2">
        <v>198377488.323333</v>
      </c>
      <c r="C44" s="2">
        <v>167526136.99</v>
      </c>
      <c r="D44" s="2">
        <v>139263986.849999</v>
      </c>
    </row>
    <row r="47" spans="1:2">
      <c r="A47" t="s">
        <v>264</v>
      </c>
      <c r="B47" s="2">
        <v>0</v>
      </c>
    </row>
  </sheetData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01"/>
  <sheetViews>
    <sheetView topLeftCell="A65" workbookViewId="0">
      <selection activeCell="C83" sqref="C83"/>
    </sheetView>
  </sheetViews>
  <sheetFormatPr defaultColWidth="9" defaultRowHeight="14.25" outlineLevelCol="3"/>
  <cols>
    <col min="1" max="1" width="39.6916666666667" style="1" customWidth="1"/>
    <col min="2" max="2" width="19.5" style="2" customWidth="1"/>
    <col min="3" max="4" width="20.5666666666667" style="2" customWidth="1"/>
  </cols>
  <sheetData>
    <row r="1" spans="1:4">
      <c r="A1" s="3" t="s">
        <v>306</v>
      </c>
      <c r="B1" s="2" t="s">
        <v>307</v>
      </c>
      <c r="C1" s="2">
        <v>2025</v>
      </c>
      <c r="D1" s="2">
        <v>2024</v>
      </c>
    </row>
    <row r="2" spans="1:4">
      <c r="A2" s="4" t="s">
        <v>308</v>
      </c>
      <c r="B2" s="2" t="s">
        <v>211</v>
      </c>
      <c r="C2" s="2" t="s">
        <v>211</v>
      </c>
      <c r="D2" s="2" t="s">
        <v>211</v>
      </c>
    </row>
    <row r="3" spans="1:4">
      <c r="A3" s="5" t="s">
        <v>309</v>
      </c>
      <c r="B3" s="2">
        <v>1028211353.66</v>
      </c>
      <c r="C3" s="2">
        <v>2190419472.59</v>
      </c>
      <c r="D3" s="2">
        <v>697071399.8</v>
      </c>
    </row>
    <row r="4" spans="1:4">
      <c r="A4" s="5" t="s">
        <v>310</v>
      </c>
      <c r="B4" s="2">
        <v>100000000</v>
      </c>
      <c r="C4" s="2">
        <v>-60000000</v>
      </c>
      <c r="D4" s="2">
        <v>280000000</v>
      </c>
    </row>
    <row r="5" spans="1:4">
      <c r="A5" s="5" t="s">
        <v>311</v>
      </c>
      <c r="B5" s="2">
        <v>0</v>
      </c>
      <c r="C5" s="2">
        <v>0</v>
      </c>
      <c r="D5" s="2">
        <v>0</v>
      </c>
    </row>
    <row r="6" spans="1:4">
      <c r="A6" s="5" t="s">
        <v>312</v>
      </c>
      <c r="B6" s="2">
        <v>227622066.47</v>
      </c>
      <c r="C6" s="2">
        <v>435099382.88</v>
      </c>
      <c r="D6" s="2">
        <v>440970017.88</v>
      </c>
    </row>
    <row r="7" spans="1:4">
      <c r="A7" s="5" t="s">
        <v>313</v>
      </c>
      <c r="B7" s="2">
        <v>0</v>
      </c>
      <c r="C7" s="2">
        <v>0</v>
      </c>
      <c r="D7" s="2">
        <v>0</v>
      </c>
    </row>
    <row r="8" spans="1:4">
      <c r="A8" s="6" t="s">
        <v>314</v>
      </c>
      <c r="B8" s="2">
        <v>-100000000</v>
      </c>
      <c r="C8" s="2">
        <v>100000000</v>
      </c>
      <c r="D8" s="2">
        <v>0</v>
      </c>
    </row>
    <row r="9" spans="1:4">
      <c r="A9" s="5" t="s">
        <v>315</v>
      </c>
      <c r="B9" s="2">
        <v>-95399096.35</v>
      </c>
      <c r="C9" s="2">
        <v>-96575848.93</v>
      </c>
      <c r="D9" s="2">
        <v>-99534488.04</v>
      </c>
    </row>
    <row r="10" spans="1:4">
      <c r="A10" s="7" t="s">
        <v>316</v>
      </c>
      <c r="B10" s="2">
        <v>1160434323.78</v>
      </c>
      <c r="C10" s="2">
        <v>2568943006.54</v>
      </c>
      <c r="D10" s="2">
        <v>1318506929.64</v>
      </c>
    </row>
    <row r="11" spans="1:4">
      <c r="A11" s="5" t="s">
        <v>317</v>
      </c>
      <c r="B11" s="2">
        <v>543110583.32</v>
      </c>
      <c r="C11" s="2">
        <v>1091504324.03</v>
      </c>
      <c r="D11" s="2">
        <v>770806562.08</v>
      </c>
    </row>
    <row r="12" spans="1:4">
      <c r="A12" s="6" t="s">
        <v>318</v>
      </c>
      <c r="B12" s="2">
        <v>72471232.14</v>
      </c>
      <c r="C12" s="2">
        <v>113041134.92</v>
      </c>
      <c r="D12" s="2">
        <v>39838007.39</v>
      </c>
    </row>
    <row r="13" spans="1:4">
      <c r="A13" s="5" t="s">
        <v>319</v>
      </c>
      <c r="B13" s="2">
        <v>0</v>
      </c>
      <c r="C13" s="2">
        <v>0</v>
      </c>
      <c r="D13" s="2">
        <v>0</v>
      </c>
    </row>
    <row r="14" spans="1:4">
      <c r="A14" s="5" t="s">
        <v>320</v>
      </c>
      <c r="B14" s="2">
        <v>0</v>
      </c>
      <c r="C14" s="2">
        <v>0</v>
      </c>
      <c r="D14" s="2">
        <v>70000000</v>
      </c>
    </row>
    <row r="15" spans="1:4">
      <c r="A15" s="5" t="s">
        <v>321</v>
      </c>
      <c r="B15" s="2">
        <v>359986000</v>
      </c>
      <c r="C15" s="2">
        <v>-100000000</v>
      </c>
      <c r="D15" s="2">
        <v>100000000</v>
      </c>
    </row>
    <row r="16" spans="1:4">
      <c r="A16" s="5" t="s">
        <v>322</v>
      </c>
      <c r="B16" s="2">
        <v>130218124.18</v>
      </c>
      <c r="C16" s="2">
        <v>238620728.36</v>
      </c>
      <c r="D16" s="2">
        <v>239782178.53</v>
      </c>
    </row>
    <row r="17" spans="1:4">
      <c r="A17" s="5" t="s">
        <v>323</v>
      </c>
      <c r="B17" s="2">
        <v>46405636.59</v>
      </c>
      <c r="C17" s="2">
        <v>72263879.51</v>
      </c>
      <c r="D17" s="2">
        <v>60493498.56</v>
      </c>
    </row>
    <row r="18" spans="1:4">
      <c r="A18" s="5" t="s">
        <v>324</v>
      </c>
      <c r="B18" s="2">
        <v>20070704.62</v>
      </c>
      <c r="C18" s="2">
        <v>34362766.39</v>
      </c>
      <c r="D18" s="2">
        <v>48862785.68</v>
      </c>
    </row>
    <row r="19" spans="1:4">
      <c r="A19" s="5" t="s">
        <v>325</v>
      </c>
      <c r="B19" s="2">
        <v>13784184.63</v>
      </c>
      <c r="C19" s="2">
        <v>27075437.03</v>
      </c>
      <c r="D19" s="2">
        <v>40749332.41</v>
      </c>
    </row>
    <row r="20" spans="1:4">
      <c r="A20" s="7" t="s">
        <v>326</v>
      </c>
      <c r="B20" s="2">
        <v>1186046465.48</v>
      </c>
      <c r="C20" s="2">
        <v>1476868270.24</v>
      </c>
      <c r="D20" s="2">
        <v>1370532364.65</v>
      </c>
    </row>
    <row r="21" spans="1:4">
      <c r="A21" s="7" t="s">
        <v>327</v>
      </c>
      <c r="B21" s="2">
        <v>-25612141.7</v>
      </c>
      <c r="C21" s="2">
        <v>1092074736.3</v>
      </c>
      <c r="D21" s="2">
        <v>-52025435.0100002</v>
      </c>
    </row>
    <row r="22" spans="1:4">
      <c r="A22" s="4" t="s">
        <v>328</v>
      </c>
      <c r="B22" s="2" t="s">
        <v>211</v>
      </c>
      <c r="C22" s="2" t="s">
        <v>211</v>
      </c>
      <c r="D22" s="2" t="s">
        <v>211</v>
      </c>
    </row>
    <row r="23" spans="1:4">
      <c r="A23" s="5" t="s">
        <v>329</v>
      </c>
      <c r="B23" s="2">
        <v>3055635056.42</v>
      </c>
      <c r="C23" s="2">
        <v>3958283481.18</v>
      </c>
      <c r="D23" s="2">
        <v>4028769937.44</v>
      </c>
    </row>
    <row r="24" spans="1:4">
      <c r="A24" s="5" t="s">
        <v>330</v>
      </c>
      <c r="B24" s="2">
        <v>119957559.31</v>
      </c>
      <c r="C24" s="2">
        <v>181687589.18</v>
      </c>
      <c r="D24" s="2">
        <v>160467368.06</v>
      </c>
    </row>
    <row r="25" spans="1:4">
      <c r="A25" s="8" t="s">
        <v>331</v>
      </c>
      <c r="B25" s="2">
        <v>3330629.81</v>
      </c>
      <c r="C25" s="2">
        <v>5922217.6</v>
      </c>
      <c r="D25" s="2">
        <v>1262033.06</v>
      </c>
    </row>
    <row r="26" spans="1:4">
      <c r="A26" s="5" t="s">
        <v>332</v>
      </c>
      <c r="B26" s="2">
        <v>0</v>
      </c>
      <c r="C26" s="2">
        <v>0</v>
      </c>
      <c r="D26" s="2">
        <v>0</v>
      </c>
    </row>
    <row r="27" spans="1:4">
      <c r="A27" s="5" t="s">
        <v>333</v>
      </c>
      <c r="B27" s="2">
        <v>0</v>
      </c>
      <c r="C27" s="2">
        <v>0</v>
      </c>
      <c r="D27" s="2">
        <v>0</v>
      </c>
    </row>
    <row r="28" spans="1:4">
      <c r="A28" s="7" t="s">
        <v>334</v>
      </c>
      <c r="B28" s="2">
        <v>3178923245.54</v>
      </c>
      <c r="C28" s="2">
        <v>4145893287.96</v>
      </c>
      <c r="D28" s="2">
        <v>4190499338.56</v>
      </c>
    </row>
    <row r="29" spans="1:4">
      <c r="A29" s="5" t="s">
        <v>335</v>
      </c>
      <c r="B29" s="2">
        <v>3258614127.2</v>
      </c>
      <c r="C29" s="2">
        <v>5194715456.57</v>
      </c>
      <c r="D29" s="2">
        <v>4149707254.16</v>
      </c>
    </row>
    <row r="30" spans="1:4">
      <c r="A30" s="8" t="s">
        <v>336</v>
      </c>
      <c r="B30" s="2">
        <v>2708191.08</v>
      </c>
      <c r="C30" s="2">
        <v>17633160.17</v>
      </c>
      <c r="D30" s="2">
        <v>7449926.16</v>
      </c>
    </row>
    <row r="31" spans="1:4">
      <c r="A31" s="5" t="s">
        <v>337</v>
      </c>
      <c r="B31" s="2">
        <v>0</v>
      </c>
      <c r="C31" s="2">
        <v>0</v>
      </c>
      <c r="D31" s="2">
        <v>0</v>
      </c>
    </row>
    <row r="32" spans="1:4">
      <c r="A32" s="5" t="s">
        <v>338</v>
      </c>
      <c r="B32" s="2">
        <v>0</v>
      </c>
      <c r="C32" s="2">
        <v>0</v>
      </c>
      <c r="D32" s="2">
        <v>0</v>
      </c>
    </row>
    <row r="33" spans="1:4">
      <c r="A33" s="7" t="s">
        <v>339</v>
      </c>
      <c r="B33" s="2">
        <v>3261322318.28</v>
      </c>
      <c r="C33" s="2">
        <v>5212348616.74</v>
      </c>
      <c r="D33" s="2">
        <v>4157157180.32</v>
      </c>
    </row>
    <row r="34" spans="1:4">
      <c r="A34" s="7" t="s">
        <v>340</v>
      </c>
      <c r="B34" s="2">
        <v>-82399072.7399998</v>
      </c>
      <c r="C34" s="2">
        <v>-1066455328.78</v>
      </c>
      <c r="D34" s="2">
        <v>33342158.2400002</v>
      </c>
    </row>
    <row r="35" spans="1:4">
      <c r="A35" s="4" t="s">
        <v>341</v>
      </c>
      <c r="B35" s="2" t="s">
        <v>211</v>
      </c>
      <c r="C35" s="2" t="s">
        <v>211</v>
      </c>
      <c r="D35" s="2" t="s">
        <v>211</v>
      </c>
    </row>
    <row r="36" spans="1:4">
      <c r="A36" s="5" t="s">
        <v>342</v>
      </c>
      <c r="B36" s="2">
        <v>0</v>
      </c>
      <c r="C36" s="2">
        <v>0</v>
      </c>
      <c r="D36" s="2">
        <v>0</v>
      </c>
    </row>
    <row r="37" spans="1:4">
      <c r="A37" s="5" t="s">
        <v>343</v>
      </c>
      <c r="B37" s="2">
        <v>0</v>
      </c>
      <c r="C37" s="2">
        <v>0</v>
      </c>
      <c r="D37" s="2">
        <v>0</v>
      </c>
    </row>
    <row r="38" spans="1:4">
      <c r="A38" s="5" t="s">
        <v>344</v>
      </c>
      <c r="B38" s="2">
        <v>0</v>
      </c>
      <c r="C38" s="2">
        <v>0</v>
      </c>
      <c r="D38" s="2">
        <v>0</v>
      </c>
    </row>
    <row r="39" spans="1:4">
      <c r="A39" s="7" t="s">
        <v>345</v>
      </c>
      <c r="B39" s="2">
        <v>0</v>
      </c>
      <c r="C39" s="2">
        <v>0</v>
      </c>
      <c r="D39" s="2">
        <v>0</v>
      </c>
    </row>
    <row r="40" spans="1:4">
      <c r="A40" s="5" t="s">
        <v>346</v>
      </c>
      <c r="B40" s="2">
        <v>148280</v>
      </c>
      <c r="C40" s="2">
        <v>336743</v>
      </c>
      <c r="D40" s="2">
        <v>25426.2</v>
      </c>
    </row>
    <row r="41" spans="1:4">
      <c r="A41" s="5" t="s">
        <v>347</v>
      </c>
      <c r="B41" s="2">
        <v>9019.3</v>
      </c>
      <c r="C41" s="2">
        <v>21025540.27</v>
      </c>
      <c r="D41" s="2">
        <v>21292055.91</v>
      </c>
    </row>
    <row r="42" spans="1:4">
      <c r="A42" s="5" t="s">
        <v>348</v>
      </c>
      <c r="B42" s="2">
        <v>0</v>
      </c>
      <c r="C42" s="2">
        <v>0</v>
      </c>
      <c r="D42" s="2">
        <v>0</v>
      </c>
    </row>
    <row r="43" spans="1:4">
      <c r="A43" s="7" t="s">
        <v>349</v>
      </c>
      <c r="B43" s="2">
        <v>157299.3</v>
      </c>
      <c r="C43" s="2">
        <v>21362283.27</v>
      </c>
      <c r="D43" s="2">
        <v>21317482.11</v>
      </c>
    </row>
    <row r="44" spans="1:4">
      <c r="A44" s="7" t="s">
        <v>350</v>
      </c>
      <c r="B44" s="2">
        <v>-157299.3</v>
      </c>
      <c r="C44" s="2">
        <v>-21362283.27</v>
      </c>
      <c r="D44" s="2">
        <v>-21317482.11</v>
      </c>
    </row>
    <row r="45" spans="1:4">
      <c r="A45" s="5" t="s">
        <v>351</v>
      </c>
      <c r="B45" s="2">
        <v>0</v>
      </c>
      <c r="C45" s="2">
        <v>0</v>
      </c>
      <c r="D45" s="2">
        <v>0</v>
      </c>
    </row>
    <row r="46" spans="1:4">
      <c r="A46" s="4" t="s">
        <v>352</v>
      </c>
      <c r="B46" s="2">
        <v>-108168513.74</v>
      </c>
      <c r="C46" s="2">
        <v>4257124.25000022</v>
      </c>
      <c r="D46" s="2">
        <v>-40000758.88</v>
      </c>
    </row>
    <row r="47" spans="1:4">
      <c r="A47" s="5" t="s">
        <v>353</v>
      </c>
      <c r="B47" s="2">
        <v>284175309.14</v>
      </c>
      <c r="C47" s="2">
        <v>279918184.89</v>
      </c>
      <c r="D47" s="2">
        <v>319918943.77</v>
      </c>
    </row>
    <row r="48" spans="1:4">
      <c r="A48" s="4" t="s">
        <v>354</v>
      </c>
      <c r="B48" s="2">
        <v>176006795.4</v>
      </c>
      <c r="C48" s="2">
        <v>284175309.14</v>
      </c>
      <c r="D48" s="2">
        <v>279918184.89</v>
      </c>
    </row>
    <row r="51" spans="1:4">
      <c r="A51" s="3" t="s">
        <v>306</v>
      </c>
      <c r="B51" s="2" t="s">
        <v>307</v>
      </c>
      <c r="C51" s="2" t="s">
        <v>355</v>
      </c>
      <c r="D51" s="2" t="s">
        <v>355</v>
      </c>
    </row>
    <row r="52" spans="1:4">
      <c r="A52" s="4" t="s">
        <v>356</v>
      </c>
      <c r="B52" s="2" t="s">
        <v>211</v>
      </c>
      <c r="C52" s="2" t="s">
        <v>211</v>
      </c>
      <c r="D52" s="2" t="s">
        <v>211</v>
      </c>
    </row>
    <row r="53" spans="1:4">
      <c r="A53" s="8" t="s">
        <v>357</v>
      </c>
      <c r="B53" s="2">
        <v>30851351.3333333</v>
      </c>
      <c r="C53" s="2">
        <v>64875371.6000001</v>
      </c>
      <c r="D53" s="2">
        <v>91714167.79</v>
      </c>
    </row>
    <row r="54" spans="1:4">
      <c r="A54" s="9" t="s">
        <v>358</v>
      </c>
      <c r="B54" s="2">
        <v>0</v>
      </c>
      <c r="C54" s="2">
        <v>0</v>
      </c>
      <c r="D54" s="2">
        <v>0</v>
      </c>
    </row>
    <row r="55" spans="1:4">
      <c r="A55" s="8" t="s">
        <v>359</v>
      </c>
      <c r="B55" s="2">
        <v>151605980.79</v>
      </c>
      <c r="C55" s="2">
        <v>172452547.82</v>
      </c>
      <c r="D55" s="2">
        <v>122490375.23</v>
      </c>
    </row>
    <row r="56" spans="1:4">
      <c r="A56" s="8" t="s">
        <v>360</v>
      </c>
      <c r="B56" s="2">
        <v>4776858.27</v>
      </c>
      <c r="C56" s="2">
        <v>8734439.16</v>
      </c>
      <c r="D56" s="2">
        <v>10028492.6</v>
      </c>
    </row>
    <row r="57" spans="1:4">
      <c r="A57" s="10" t="s">
        <v>361</v>
      </c>
      <c r="B57" s="2">
        <v>0</v>
      </c>
      <c r="C57" s="2">
        <v>4044.89</v>
      </c>
      <c r="D57" s="2">
        <v>16179.55</v>
      </c>
    </row>
    <row r="58" spans="1:4">
      <c r="A58" s="8" t="s">
        <v>362</v>
      </c>
      <c r="B58" s="2">
        <v>843713.94</v>
      </c>
      <c r="C58" s="2">
        <v>1797028.09</v>
      </c>
      <c r="D58" s="2">
        <v>1755820.83</v>
      </c>
    </row>
    <row r="59" spans="1:4">
      <c r="A59" s="8" t="s">
        <v>363</v>
      </c>
      <c r="B59" s="2">
        <v>144067.08</v>
      </c>
      <c r="C59" s="2">
        <v>366106.61</v>
      </c>
      <c r="D59" s="2">
        <v>371727.21</v>
      </c>
    </row>
    <row r="60" spans="1:4">
      <c r="A60" s="8" t="s">
        <v>364</v>
      </c>
      <c r="B60" s="2">
        <v>0</v>
      </c>
      <c r="C60" s="2">
        <v>0</v>
      </c>
      <c r="D60" s="2">
        <v>0</v>
      </c>
    </row>
    <row r="61" spans="1:4">
      <c r="A61" s="8" t="s">
        <v>365</v>
      </c>
      <c r="B61" s="2">
        <v>19928</v>
      </c>
      <c r="C61" s="2">
        <v>690924.57</v>
      </c>
      <c r="D61" s="2">
        <v>5190604.35</v>
      </c>
    </row>
    <row r="62" spans="1:4">
      <c r="A62" s="8" t="s">
        <v>366</v>
      </c>
      <c r="B62" s="2">
        <v>0</v>
      </c>
      <c r="C62" s="2">
        <v>0</v>
      </c>
      <c r="D62" s="2">
        <v>0</v>
      </c>
    </row>
    <row r="63" spans="1:4">
      <c r="A63" s="8" t="s">
        <v>367</v>
      </c>
      <c r="B63" s="2">
        <v>0</v>
      </c>
      <c r="C63" s="2">
        <v>0</v>
      </c>
      <c r="D63" s="2">
        <v>0</v>
      </c>
    </row>
    <row r="64" spans="1:4">
      <c r="A64" s="8" t="s">
        <v>368</v>
      </c>
      <c r="B64" s="2">
        <v>0</v>
      </c>
      <c r="C64" s="2">
        <v>0</v>
      </c>
      <c r="D64" s="2">
        <v>0</v>
      </c>
    </row>
    <row r="65" spans="1:4">
      <c r="A65" s="8" t="s">
        <v>369</v>
      </c>
      <c r="B65" s="2">
        <v>0</v>
      </c>
      <c r="C65" s="2">
        <v>0</v>
      </c>
      <c r="D65" s="2">
        <v>0</v>
      </c>
    </row>
    <row r="66" spans="1:4">
      <c r="A66" s="8" t="s">
        <v>370</v>
      </c>
      <c r="B66" s="2">
        <v>0</v>
      </c>
      <c r="C66" s="2">
        <v>0</v>
      </c>
      <c r="D66" s="2">
        <v>0</v>
      </c>
    </row>
    <row r="67" spans="1:4">
      <c r="A67" s="8" t="s">
        <v>371</v>
      </c>
      <c r="B67" s="2">
        <v>0</v>
      </c>
      <c r="C67" s="2">
        <v>0</v>
      </c>
      <c r="D67" s="2">
        <v>0</v>
      </c>
    </row>
    <row r="68" spans="1:4">
      <c r="A68" s="8" t="s">
        <v>372</v>
      </c>
      <c r="B68" s="2">
        <v>0</v>
      </c>
      <c r="C68" s="2">
        <v>0</v>
      </c>
      <c r="D68" s="2">
        <v>0</v>
      </c>
    </row>
    <row r="69" spans="1:4">
      <c r="A69" s="8" t="s">
        <v>373</v>
      </c>
      <c r="B69" s="2">
        <v>-1193764284.71</v>
      </c>
      <c r="C69" s="2">
        <v>-1382301084.65</v>
      </c>
      <c r="D69" s="2">
        <v>-1230379139.54</v>
      </c>
    </row>
    <row r="70" spans="1:4">
      <c r="A70" s="8" t="s">
        <v>374</v>
      </c>
      <c r="B70" s="2">
        <v>979910243.599998</v>
      </c>
      <c r="C70" s="2">
        <v>2225455358.21</v>
      </c>
      <c r="D70" s="2">
        <v>946786336.970001</v>
      </c>
    </row>
    <row r="71" spans="1:4">
      <c r="A71" s="8" t="s">
        <v>375</v>
      </c>
      <c r="B71" s="2">
        <v>0</v>
      </c>
      <c r="C71" s="2">
        <v>0</v>
      </c>
      <c r="D71" s="2">
        <v>0</v>
      </c>
    </row>
    <row r="72" spans="1:4">
      <c r="A72" s="8" t="s">
        <v>376</v>
      </c>
      <c r="B72" s="2">
        <v>0</v>
      </c>
      <c r="C72" s="2">
        <v>0</v>
      </c>
      <c r="D72" s="2">
        <v>0</v>
      </c>
    </row>
    <row r="73" spans="1:4">
      <c r="A73" s="11" t="s">
        <v>181</v>
      </c>
      <c r="B73" s="2">
        <v>-25612141.6966666</v>
      </c>
      <c r="C73" s="2">
        <v>1092074736.3</v>
      </c>
      <c r="D73" s="2">
        <v>-52025435.0100002</v>
      </c>
    </row>
    <row r="74" spans="1:4">
      <c r="A74" s="4" t="s">
        <v>377</v>
      </c>
      <c r="B74" s="2" t="s">
        <v>211</v>
      </c>
      <c r="C74" s="2" t="s">
        <v>211</v>
      </c>
      <c r="D74" s="2" t="s">
        <v>211</v>
      </c>
    </row>
    <row r="75" spans="1:4">
      <c r="A75" s="5" t="s">
        <v>378</v>
      </c>
      <c r="B75" s="2">
        <v>0</v>
      </c>
      <c r="C75" s="2">
        <v>0</v>
      </c>
      <c r="D75" s="2">
        <v>0</v>
      </c>
    </row>
    <row r="76" spans="1:4">
      <c r="A76" s="5" t="s">
        <v>379</v>
      </c>
      <c r="B76" s="2">
        <v>0</v>
      </c>
      <c r="C76" s="2">
        <v>0</v>
      </c>
      <c r="D76" s="2">
        <v>0</v>
      </c>
    </row>
    <row r="77" spans="1:4">
      <c r="A77" s="5" t="s">
        <v>380</v>
      </c>
      <c r="B77" s="2">
        <v>0</v>
      </c>
      <c r="C77" s="2">
        <v>0</v>
      </c>
      <c r="D77" s="2">
        <v>0</v>
      </c>
    </row>
    <row r="78" spans="1:4">
      <c r="A78" s="4" t="s">
        <v>381</v>
      </c>
      <c r="B78" s="2" t="s">
        <v>211</v>
      </c>
      <c r="C78" s="2" t="s">
        <v>211</v>
      </c>
      <c r="D78" s="2" t="s">
        <v>211</v>
      </c>
    </row>
    <row r="79" spans="1:4">
      <c r="A79" s="5" t="s">
        <v>382</v>
      </c>
      <c r="B79" s="2">
        <v>46362043.19</v>
      </c>
      <c r="C79" s="2">
        <v>104970856.69</v>
      </c>
      <c r="D79" s="2">
        <v>154034303.69</v>
      </c>
    </row>
    <row r="80" spans="1:4">
      <c r="A80" s="5" t="s">
        <v>383</v>
      </c>
      <c r="B80" s="2">
        <v>104970856.69</v>
      </c>
      <c r="C80" s="2">
        <v>154034303.69</v>
      </c>
      <c r="D80" s="2">
        <v>216921159.09</v>
      </c>
    </row>
    <row r="81" spans="1:4">
      <c r="A81" s="5" t="s">
        <v>384</v>
      </c>
      <c r="B81" s="2">
        <v>129644752.21</v>
      </c>
      <c r="C81" s="2">
        <v>179204452.45</v>
      </c>
      <c r="D81" s="2">
        <v>125883881.2</v>
      </c>
    </row>
    <row r="82" spans="1:4">
      <c r="A82" s="5" t="s">
        <v>385</v>
      </c>
      <c r="B82" s="2">
        <v>179204452.45</v>
      </c>
      <c r="C82" s="2">
        <v>125883881.2</v>
      </c>
      <c r="D82" s="2">
        <v>102997784.68</v>
      </c>
    </row>
    <row r="83" spans="1:4">
      <c r="A83" s="5" t="s">
        <v>386</v>
      </c>
      <c r="B83" s="2">
        <v>-108168513.74</v>
      </c>
      <c r="C83" s="2">
        <v>4257124.24999999</v>
      </c>
      <c r="D83" s="2">
        <v>-40000758.88</v>
      </c>
    </row>
    <row r="85" spans="1:4">
      <c r="A85" s="12" t="s">
        <v>181</v>
      </c>
      <c r="B85" s="2">
        <v>0</v>
      </c>
      <c r="C85" s="2">
        <v>0</v>
      </c>
      <c r="D85" s="2">
        <v>0</v>
      </c>
    </row>
    <row r="86" spans="1:4">
      <c r="A86" s="12" t="s">
        <v>387</v>
      </c>
      <c r="B86" s="2">
        <v>0</v>
      </c>
      <c r="C86" s="2">
        <v>2.34693288803101e-7</v>
      </c>
      <c r="D86" s="2">
        <v>0</v>
      </c>
    </row>
    <row r="89" spans="1:1">
      <c r="A89" s="13" t="s">
        <v>388</v>
      </c>
    </row>
    <row r="90" spans="1:1">
      <c r="A90" s="14">
        <v>10010101</v>
      </c>
    </row>
    <row r="91" spans="1:1">
      <c r="A91" s="14">
        <v>10010201</v>
      </c>
    </row>
    <row r="92" spans="1:1">
      <c r="A92" s="14">
        <v>10020101</v>
      </c>
    </row>
    <row r="93" spans="1:1">
      <c r="A93" s="14">
        <v>10020102</v>
      </c>
    </row>
    <row r="94" spans="1:1">
      <c r="A94" s="14">
        <v>10020201</v>
      </c>
    </row>
    <row r="95" spans="1:1">
      <c r="A95" s="14">
        <v>10110103</v>
      </c>
    </row>
    <row r="96" spans="1:1">
      <c r="A96" s="14">
        <v>10110201</v>
      </c>
    </row>
    <row r="97" spans="1:1">
      <c r="A97" s="14">
        <v>10120101</v>
      </c>
    </row>
    <row r="98" spans="1:1">
      <c r="A98" s="14">
        <v>10120102</v>
      </c>
    </row>
    <row r="99" spans="1:1">
      <c r="A99" s="14">
        <v>10120106</v>
      </c>
    </row>
    <row r="100" spans="1:1">
      <c r="A100" s="14">
        <v>1013</v>
      </c>
    </row>
    <row r="101" spans="1:1">
      <c r="A101" s="14">
        <v>11110101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基本信息</vt:lpstr>
      <vt:lpstr>资</vt:lpstr>
      <vt:lpstr>债</vt:lpstr>
      <vt:lpstr>利</vt:lpstr>
      <vt:lpstr>现</vt:lpstr>
      <vt:lpstr>资产负债表</vt:lpstr>
      <vt:lpstr>利润表</vt:lpstr>
      <vt:lpstr>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一知半解</cp:lastModifiedBy>
  <dcterms:created xsi:type="dcterms:W3CDTF">1996-12-17T09:32:00Z</dcterms:created>
  <cp:lastPrinted>2025-07-02T07:18:00Z</cp:lastPrinted>
  <dcterms:modified xsi:type="dcterms:W3CDTF">2026-10-12T03:33:41Z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  <property fmtid="{D5CDD505-2E9C-101B-9397-08002B2CF9AE}" pid="3" name="_mt_pWebRoot">
    <vt:lpwstr>audit</vt:lpwstr>
  </property>
  <property fmtid="{D5CDD505-2E9C-101B-9397-08002B2CF9AE}" pid="4" name="_mt_pUrlParameter">
    <vt:lpwstr>http://audit.zhcpa.cn:5199|&amp;curProjectid=2024196652&amp;curPackageid=1662652023&amp;taskid=110585&amp;userId=7576&amp;curTaskCode=1-2&amp;sessionId=e1346334-30d8-40c3-8b3c-8f826edde024&amp;projectId=2024196652&amp;readonly=false&amp;userName=陈飞霞&amp;manuname=嵊州农商行2023报表.xlsx&amp;isDocument=&amp;isS</vt:lpwstr>
  </property>
  <property fmtid="{D5CDD505-2E9C-101B-9397-08002B2CF9AE}" pid="5" name="_pUrlParameter_">
    <vt:lpwstr>http://audit.zhcpa.cn:5199|&amp;curProjectid=2024196652&amp;curPackageid=1662652023&amp;taskid=110585&amp;userId=7576&amp;curTaskCode=1-2&amp;sessionId=e1346334-30d8-40c3-8b3c-8f826edde024&amp;projectId=2024196652&amp;readonly=false&amp;userName=陈飞霞&amp;manuname=嵊州农商行2023报表.xlsx&amp;isDocument=&amp;isS</vt:lpwstr>
  </property>
  <property fmtid="{D5CDD505-2E9C-101B-9397-08002B2CF9AE}" pid="6" name="_mt_pSaveUrl">
    <vt:lpwstr>http://audit.zhcpa.cn:5199/audit/taskCommon.do?method=fileUpload&amp;projectId=2024196652&amp;taskId=110585&amp;userId=7576&amp;isDocument=&amp;isSessionId=</vt:lpwstr>
  </property>
  <property fmtid="{D5CDD505-2E9C-101B-9397-08002B2CF9AE}" pid="7" name="_mt_pFileDir">
    <vt:lpwstr>c:\manu\陈飞霞\浙江嵊州农村商业银行股份有限公司『166265』\浙江嵊州农村商业银行股份有限公司2023年-年度财务报表审计『2024196652』\</vt:lpwstr>
  </property>
  <property fmtid="{D5CDD505-2E9C-101B-9397-08002B2CF9AE}" pid="8" name="_mt_pUseXll">
    <vt:lpwstr>0</vt:lpwstr>
  </property>
  <property fmtid="{D5CDD505-2E9C-101B-9397-08002B2CF9AE}" pid="9" name="_mt_DocProtectState">
    <vt:lpwstr>False</vt:lpwstr>
  </property>
  <property fmtid="{D5CDD505-2E9C-101B-9397-08002B2CF9AE}" pid="10" name="_CacheValue_">
    <vt:lpwstr>YES</vt:lpwstr>
  </property>
  <property fmtid="{D5CDD505-2E9C-101B-9397-08002B2CF9AE}" pid="11" name="ICV">
    <vt:lpwstr>9A003485415D4D27A8F775C264283505_12</vt:lpwstr>
  </property>
  <property fmtid="{D5CDD505-2E9C-101B-9397-08002B2CF9AE}" pid="12" name="CalculationRule">
    <vt:i4>0</vt:i4>
  </property>
</Properties>
</file>